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Master Audit Tool MCRMCL\Audit Tools 2025\"/>
    </mc:Choice>
  </mc:AlternateContent>
  <xr:revisionPtr revIDLastSave="0" documentId="13_ncr:1_{D58201BE-B402-4ECD-8D5C-0E04A570F863}" xr6:coauthVersionLast="47" xr6:coauthVersionMax="47" xr10:uidLastSave="{00000000-0000-0000-0000-000000000000}"/>
  <bookViews>
    <workbookView xWindow="-28920" yWindow="-120" windowWidth="29040" windowHeight="17640" xr2:uid="{D316919B-6E21-44DC-B705-2FA1B43C5A71}"/>
  </bookViews>
  <sheets>
    <sheet name="MCL Cancellations" sheetId="1" r:id="rId1"/>
    <sheet name="Sheet3" sheetId="3" state="hidden" r:id="rId2"/>
    <sheet name="Intructions and Data Dictionary" sheetId="2" r:id="rId3"/>
  </sheets>
  <definedNames>
    <definedName name="_xlnm.Print_Titles" localSheetId="0">'MCL Cancellations'!$B:$C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D21" i="1"/>
  <c r="E21" i="1"/>
  <c r="D22" i="1"/>
  <c r="M21" i="1"/>
  <c r="M22" i="1"/>
  <c r="N20" i="1"/>
  <c r="N19" i="1"/>
  <c r="N18" i="1"/>
  <c r="N17" i="1"/>
  <c r="N16" i="1"/>
  <c r="I6" i="1"/>
  <c r="I5" i="1"/>
  <c r="L21" i="1" l="1"/>
  <c r="I21" i="1"/>
  <c r="L22" i="1" l="1"/>
  <c r="K22" i="1"/>
  <c r="J22" i="1"/>
  <c r="I22" i="1"/>
  <c r="H22" i="1"/>
  <c r="G22" i="1"/>
  <c r="F22" i="1"/>
  <c r="E22" i="1"/>
  <c r="M23" i="1"/>
  <c r="L23" i="1"/>
  <c r="K21" i="1"/>
  <c r="J21" i="1"/>
  <c r="J23" i="1" s="1"/>
  <c r="H21" i="1"/>
  <c r="K23" i="1" l="1"/>
  <c r="I23" i="1"/>
  <c r="H23" i="1"/>
  <c r="G23" i="1"/>
  <c r="F23" i="1"/>
  <c r="E23" i="1"/>
  <c r="D23" i="1"/>
  <c r="I3" i="1"/>
</calcChain>
</file>

<file path=xl/sharedStrings.xml><?xml version="1.0" encoding="utf-8"?>
<sst xmlns="http://schemas.openxmlformats.org/spreadsheetml/2006/main" count="147" uniqueCount="122">
  <si>
    <t>Data Dictionary</t>
  </si>
  <si>
    <t>Correct Template</t>
  </si>
  <si>
    <t>Points Received</t>
  </si>
  <si>
    <t>N/A</t>
  </si>
  <si>
    <t>Points Possible</t>
  </si>
  <si>
    <t>(a)</t>
  </si>
  <si>
    <t>(b)</t>
  </si>
  <si>
    <t>(c)</t>
  </si>
  <si>
    <t>(d)</t>
  </si>
  <si>
    <t>(e)</t>
  </si>
  <si>
    <t>(f)</t>
  </si>
  <si>
    <t>(g)</t>
  </si>
  <si>
    <t>(h)</t>
  </si>
  <si>
    <t>(i)</t>
  </si>
  <si>
    <t>(j)</t>
  </si>
  <si>
    <t>(k)</t>
  </si>
  <si>
    <t>File Type requested</t>
  </si>
  <si>
    <t xml:space="preserve">Delegate/IPA: </t>
  </si>
  <si>
    <t>Service Month:</t>
  </si>
  <si>
    <t>Review Date:</t>
  </si>
  <si>
    <t>Reviewer:</t>
  </si>
  <si>
    <t>File #1</t>
  </si>
  <si>
    <t>File #2</t>
  </si>
  <si>
    <t>File #3</t>
  </si>
  <si>
    <t>File #4</t>
  </si>
  <si>
    <t>File #5</t>
  </si>
  <si>
    <t>File #6</t>
  </si>
  <si>
    <t>File #7</t>
  </si>
  <si>
    <t>File #8</t>
  </si>
  <si>
    <t>File #9</t>
  </si>
  <si>
    <t>File #10</t>
  </si>
  <si>
    <t>Comments</t>
  </si>
  <si>
    <t>Language</t>
  </si>
  <si>
    <t>Information</t>
  </si>
  <si>
    <t>Template</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</si>
  <si>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</si>
  <si>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</si>
  <si>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</si>
  <si>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</si>
  <si>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</si>
  <si>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</si>
  <si>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</si>
  <si>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</si>
  <si>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</si>
  <si>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</si>
  <si>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</si>
  <si>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</si>
  <si>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</si>
  <si>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</si>
  <si>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</si>
  <si>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Kaiser</t>
  </si>
  <si>
    <t>Physicians Health Network</t>
  </si>
  <si>
    <t>Primecare</t>
  </si>
  <si>
    <t>Riverside Medical Clinic</t>
  </si>
  <si>
    <t>Reviewer</t>
  </si>
  <si>
    <t>N. Montoya</t>
  </si>
  <si>
    <t>V. Gallardo</t>
  </si>
  <si>
    <t>Overall Points Possible</t>
  </si>
  <si>
    <t>Overall Points Received</t>
  </si>
  <si>
    <t>Overall Score</t>
  </si>
  <si>
    <t>Individual File Score</t>
  </si>
  <si>
    <t>Elemental Score</t>
  </si>
  <si>
    <t>Concurrent Expedited</t>
  </si>
  <si>
    <t>Priority</t>
  </si>
  <si>
    <t>Pre-Service Routine</t>
  </si>
  <si>
    <t>Pre-Service Expedited</t>
  </si>
  <si>
    <t>Post Service Retrospective Review</t>
  </si>
  <si>
    <t>Concurrent Standard</t>
  </si>
  <si>
    <t>Provider Outreach</t>
  </si>
  <si>
    <t>(l)</t>
  </si>
  <si>
    <t>Element Letter</t>
  </si>
  <si>
    <t>Element Description</t>
  </si>
  <si>
    <t>Methodology</t>
  </si>
  <si>
    <t>Regulatory Criteria/ Citation/ Policy</t>
  </si>
  <si>
    <r>
      <rPr>
        <b/>
        <i/>
        <sz val="12"/>
        <color rgb="FF00B050"/>
        <rFont val="Calibri Light"/>
        <family val="2"/>
        <scheme val="major"/>
      </rPr>
      <t xml:space="preserve">Element Not Scored:
</t>
    </r>
    <r>
      <rPr>
        <sz val="12"/>
        <rFont val="Calibri Light"/>
        <family val="1"/>
        <scheme val="major"/>
      </rPr>
      <t>The authorization type: Pre-Service Routine , Pre-Service Expedited, Post Service Retrospective Review, Concurrent Standard, Concurrent Expedited</t>
    </r>
    <r>
      <rPr>
        <sz val="12"/>
        <rFont val="Calibri Light"/>
        <family val="2"/>
        <scheme val="major"/>
      </rPr>
      <t>.</t>
    </r>
  </si>
  <si>
    <t>File Type Requested</t>
  </si>
  <si>
    <t>Authorization Received Date / Time</t>
  </si>
  <si>
    <r>
      <t xml:space="preserve">Element Not Scored:
</t>
    </r>
    <r>
      <rPr>
        <sz val="12"/>
        <rFont val="Calibri Light"/>
        <family val="2"/>
        <scheme val="major"/>
      </rPr>
      <t xml:space="preserve">The date the authorization request was received.  </t>
    </r>
  </si>
  <si>
    <r>
      <t xml:space="preserve">IEHP Provider Policy and Procedure - Medi-Cal  MC_25E1: </t>
    </r>
    <r>
      <rPr>
        <i/>
        <sz val="12"/>
        <color theme="1"/>
        <rFont val="Calibri Light"/>
        <family val="2"/>
        <scheme val="major"/>
      </rPr>
      <t>Utilization Management - Delegation Oversight &amp; Monitoring</t>
    </r>
  </si>
  <si>
    <t>Dignity Health Medical Network - Medicare</t>
  </si>
  <si>
    <t>(m)</t>
  </si>
  <si>
    <t>Date Referral Deemed Necessary</t>
  </si>
  <si>
    <r>
      <rPr>
        <b/>
        <i/>
        <sz val="12"/>
        <color rgb="FF00B050"/>
        <rFont val="Calibri Light"/>
        <family val="2"/>
        <scheme val="major"/>
      </rPr>
      <t>Element Not Scored:</t>
    </r>
    <r>
      <rPr>
        <sz val="12"/>
        <rFont val="Calibri Light"/>
        <family val="2"/>
        <scheme val="major"/>
      </rPr>
      <t xml:space="preserve">
The date/time the Provider deemed the referral necessary.</t>
    </r>
  </si>
  <si>
    <t>A. Marin</t>
  </si>
  <si>
    <t>Dignity Health Medical Network- Medi-Cal</t>
  </si>
  <si>
    <t>Optum Care Network-Inland Faculty MG</t>
  </si>
  <si>
    <r>
      <rPr>
        <b/>
        <i/>
        <sz val="14"/>
        <color theme="3"/>
        <rFont val="Calibri Light"/>
        <family val="2"/>
        <scheme val="major"/>
      </rPr>
      <t>IEHP Utilization Management Delegation Oversight
LOB:  Medi-Cal</t>
    </r>
    <r>
      <rPr>
        <b/>
        <sz val="20"/>
        <color theme="3"/>
        <rFont val="Calibri Light"/>
        <family val="2"/>
        <scheme val="major"/>
      </rPr>
      <t xml:space="preserve">
</t>
    </r>
    <r>
      <rPr>
        <b/>
        <u/>
        <sz val="20"/>
        <color theme="3"/>
        <rFont val="Calibri Light"/>
        <family val="2"/>
        <scheme val="major"/>
      </rPr>
      <t>Cancellation Review Tool</t>
    </r>
  </si>
  <si>
    <t>Cancellation Tracking #</t>
  </si>
  <si>
    <t>Cancellation Reason</t>
  </si>
  <si>
    <t>Member Not Eligible</t>
  </si>
  <si>
    <t>Data Entry Error</t>
  </si>
  <si>
    <t>Primary Insurance Coverage</t>
  </si>
  <si>
    <t>Misdirected</t>
  </si>
  <si>
    <t>Health Plan/ IPA Misdirected</t>
  </si>
  <si>
    <t>Authorization Cancellation Date / Time</t>
  </si>
  <si>
    <t>Clear documentation for Cancellation</t>
  </si>
  <si>
    <t>Appropriate Cancellation</t>
  </si>
  <si>
    <t>Cancellation
Tracking #</t>
  </si>
  <si>
    <t>Cancellation
Reason</t>
  </si>
  <si>
    <t>Authorization 
Cancellation Date / Time</t>
  </si>
  <si>
    <r>
      <rPr>
        <b/>
        <i/>
        <sz val="12"/>
        <color rgb="FF00B050"/>
        <rFont val="Calibri Light"/>
        <family val="2"/>
        <scheme val="major"/>
      </rPr>
      <t>Element Not Scored:</t>
    </r>
    <r>
      <rPr>
        <sz val="12"/>
        <rFont val="Calibri Light"/>
        <family val="1"/>
        <scheme val="major"/>
      </rPr>
      <t xml:space="preserve">
The date the authorization request was cancelled.  </t>
    </r>
  </si>
  <si>
    <t>Clear Documentation for Cancellation</t>
  </si>
  <si>
    <r>
      <rPr>
        <b/>
        <i/>
        <sz val="12"/>
        <color rgb="FF00B050"/>
        <rFont val="Calibri Light"/>
        <family val="2"/>
        <scheme val="major"/>
      </rPr>
      <t xml:space="preserve">Element Not Scored:
</t>
    </r>
    <r>
      <rPr>
        <sz val="12"/>
        <rFont val="Calibri Light"/>
        <family val="1"/>
        <scheme val="major"/>
      </rPr>
      <t xml:space="preserve">The Cancellation Reason: </t>
    </r>
    <r>
      <rPr>
        <sz val="12"/>
        <rFont val="Calibri Light"/>
        <family val="2"/>
        <scheme val="major"/>
      </rPr>
      <t>Member not Eligible, Data Entry Error, Primary Insurance Coverage, Misdirected, Health Plan / IPA Misdirected, Duplicate, and No Prior Auth Required.</t>
    </r>
  </si>
  <si>
    <t>Duplicate</t>
  </si>
  <si>
    <t>No Prior Auth Required</t>
  </si>
  <si>
    <r>
      <rPr>
        <b/>
        <i/>
        <sz val="12"/>
        <color rgb="FFFF0000"/>
        <rFont val="Calibri Light"/>
        <family val="2"/>
        <scheme val="major"/>
      </rPr>
      <t>Scored Element:</t>
    </r>
    <r>
      <rPr>
        <sz val="12"/>
        <color theme="1"/>
        <rFont val="Calibri Light"/>
        <family val="1"/>
        <scheme val="major"/>
      </rPr>
      <t xml:space="preserve">
Review of cancellation must demonstrate appropriateness of cancellation as listed in the IEHP Provider Policy &amp; Procedure. </t>
    </r>
  </si>
  <si>
    <r>
      <rPr>
        <b/>
        <i/>
        <sz val="12"/>
        <color rgb="FFFF0000"/>
        <rFont val="Calibri Light"/>
        <family val="2"/>
        <scheme val="major"/>
      </rPr>
      <t>Scored Element:</t>
    </r>
    <r>
      <rPr>
        <sz val="12"/>
        <color theme="1"/>
        <rFont val="Calibri Light"/>
        <family val="1"/>
        <scheme val="major"/>
      </rPr>
      <t xml:space="preserve">
Clear documentation of reason for cancellation of the case in the Medical Management system</t>
    </r>
    <r>
      <rPr>
        <sz val="12"/>
        <color theme="1"/>
        <rFont val="Calibri Light"/>
        <family val="2"/>
        <scheme val="major"/>
      </rPr>
      <t>.</t>
    </r>
  </si>
  <si>
    <r>
      <rPr>
        <b/>
        <i/>
        <sz val="12"/>
        <color rgb="FF00B050"/>
        <rFont val="Calibri Light"/>
        <family val="2"/>
        <scheme val="major"/>
      </rPr>
      <t>Element Not Scored:</t>
    </r>
    <r>
      <rPr>
        <sz val="12"/>
        <color theme="1"/>
        <rFont val="Calibri Light"/>
        <family val="1"/>
        <scheme val="major"/>
      </rPr>
      <t xml:space="preserve">
The cancellation reference number located on the referral form for tracking purposes.</t>
    </r>
  </si>
  <si>
    <t>DOA Audit</t>
  </si>
  <si>
    <r>
      <rPr>
        <b/>
        <i/>
        <sz val="12"/>
        <color rgb="FFFF0000"/>
        <rFont val="Calibri Light"/>
        <family val="2"/>
        <scheme val="major"/>
      </rPr>
      <t>Scored Element:</t>
    </r>
    <r>
      <rPr>
        <sz val="12"/>
        <rFont val="Calibri Light"/>
        <family val="1"/>
        <scheme val="major"/>
      </rPr>
      <t xml:space="preserve">
In the event request is cancelled, documentation must demonstrate appropriate IPA outreach to the requesting Provider advising of reason for cancellation. In addition, appropriate outreach must be made if clarification or additional information is needed. </t>
    </r>
  </si>
  <si>
    <t>Notification of Letter Sent</t>
  </si>
  <si>
    <t>(n)</t>
  </si>
  <si>
    <t>Total points earned from letters (g)-(k) above divided by total points possible from letters (g)-(k) above, excluding non applicable elements for each file reviewed.</t>
  </si>
  <si>
    <r>
      <rPr>
        <b/>
        <u/>
        <sz val="18"/>
        <color theme="1"/>
        <rFont val="Calibri"/>
        <family val="2"/>
        <scheme val="minor"/>
      </rPr>
      <t xml:space="preserve"> File Review Instructions: </t>
    </r>
    <r>
      <rPr>
        <b/>
        <sz val="11"/>
        <color theme="1"/>
        <rFont val="Calibri"/>
        <family val="2"/>
        <scheme val="minor"/>
      </rPr>
      <t xml:space="preserve">
</t>
    </r>
    <r>
      <rPr>
        <sz val="11"/>
        <color theme="1"/>
        <rFont val="Calibri"/>
        <family val="2"/>
        <scheme val="minor"/>
      </rPr>
      <t xml:space="preserve">IEHP selects 10 Cancellations for review from the IPA Delegated </t>
    </r>
    <r>
      <rPr>
        <i/>
        <sz val="11"/>
        <color theme="1"/>
        <rFont val="Calibri"/>
        <family val="2"/>
        <scheme val="minor"/>
      </rPr>
      <t>Monthly Referral Tracking Log</t>
    </r>
    <r>
      <rPr>
        <sz val="11"/>
        <color theme="1"/>
        <rFont val="Calibri"/>
        <family val="2"/>
        <scheme val="minor"/>
      </rPr>
      <t>. Each file will be reviewed against the elements listed below and noted as follows: "1" yes the file review element meets, "0" when the file review element does not meet. Each file reviewed has a maximum score o</t>
    </r>
    <r>
      <rPr>
        <sz val="11"/>
        <rFont val="Calibri"/>
        <family val="2"/>
        <scheme val="minor"/>
      </rPr>
      <t xml:space="preserve">f 5 possible points. Findings related to each file review will be listed within the comments for IPA review.  </t>
    </r>
  </si>
  <si>
    <t>Each file reviewed has a maximum score of 5 possible points. Total points earned from letters (g)-(k) above.</t>
  </si>
  <si>
    <t>Each file reviewed has a maximum score of 5 possible points. Total points possible from letters (g)-(k) above, excluding non applicable elements.</t>
  </si>
  <si>
    <r>
      <rPr>
        <b/>
        <i/>
        <sz val="12"/>
        <color rgb="FFFF0000"/>
        <rFont val="Calibri Light"/>
        <family val="2"/>
        <scheme val="major"/>
      </rPr>
      <t>Scored Element:</t>
    </r>
    <r>
      <rPr>
        <sz val="12"/>
        <color theme="1"/>
        <rFont val="Calibri Light"/>
        <family val="1"/>
        <scheme val="major"/>
      </rPr>
      <t xml:space="preserve">
Review of documentation must demonstrate evidence that an IEHP approved notification letter was sent to the Member/Provider.  </t>
    </r>
    <r>
      <rPr>
        <sz val="12"/>
        <color theme="1"/>
        <rFont val="Calibri Light"/>
        <family val="2"/>
        <scheme val="major"/>
      </rPr>
      <t xml:space="preserve">
*Applies to Other Health Care Coverage and Prior Authorization Not required request.</t>
    </r>
  </si>
  <si>
    <r>
      <rPr>
        <b/>
        <i/>
        <sz val="12"/>
        <color rgb="FFFF0000"/>
        <rFont val="Calibri Light"/>
        <family val="2"/>
        <scheme val="major"/>
      </rPr>
      <t>Scored Element:</t>
    </r>
    <r>
      <rPr>
        <sz val="12"/>
        <color theme="1"/>
        <rFont val="Calibri Light"/>
        <family val="1"/>
        <scheme val="major"/>
      </rPr>
      <t xml:space="preserve">
Review of the member letter demonstrates the use of IEHP approved template and attachments - Correct template with attachments can be found on the IEHP website at: iehp.org. Member letter must be mailed in the Member's appropriate threshold language.</t>
    </r>
  </si>
  <si>
    <t>Withdrawal</t>
  </si>
  <si>
    <t>M. Diaz</t>
  </si>
  <si>
    <t>B. Parrish</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</si>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</sst>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d/yy\ h:mm;@"/>
    <numFmt numFmtId="166" formatCode="mm/dd/yy;@"/>
  </numFmts>
  <fonts count="29" x14ac:knownFonts="1">
    <font>
      <sz val="11"/>
      <color theme="1"/>
      <name val="Calibri"/>
      <family val="2"/>
      <scheme val="minor"/>
    </font>
    <font>
      <sz val="11"/>
      <color theme="1"/>
      <name val="Calibri"/>
      <family val="2"/>
      <scheme val="minor"/>
    </font>
    <font>
      <b/>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b/>
      <sz val="12"/>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family val="2"/>
      <scheme val="minor"/>
    </font>
    <font>
      <sz val="11"/>
      <name val="Calibri"/>
      <family val="2"/>
      <scheme val="minor"/>
    </font>
    <font>
      <b/>
      <sz val="18"/>
      <color theme="1"/>
      <name val="Calibri"/>
      <family val="2"/>
      <scheme val="minor"/>
    </font>
    <font>
      <sz val="12"/>
      <color theme="1"/>
      <name val="Calibri Light"/>
      <family val="2"/>
      <scheme val="major"/>
    </font>
    <font>
      <i/>
      <sz val="12"/>
      <color theme="1"/>
      <name val="Calibri Light"/>
      <family val="2"/>
      <scheme val="major"/>
    </font>
    <font>
      <b/>
      <i/>
      <sz val="12"/>
      <color rgb="FF00B050"/>
      <name val="Calibri Light"/>
      <family val="2"/>
      <scheme val="major"/>
    </font>
    <font>
      <sz val="12"/>
      <name val="Calibri Light"/>
      <family val="2"/>
      <scheme val="major"/>
    </font>
    <font>
      <b/>
      <i/>
      <sz val="12"/>
      <color rgb="FFFF0000"/>
      <name val="Calibri Light"/>
      <family val="2"/>
      <scheme val="major"/>
    </font>
    <font>
      <sz val="11"/>
      <color rgb="FF000000"/>
      <name val="Calibri Light"/>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164" fontId="0" fillId="0" borderId="0" xfId="0" applyNumberFormat="1"/>
    <xf numFmtId="0" fontId="11" fillId="4" borderId="2" xfId="0" applyFont="1" applyFill="1" applyBorder="1" applyAlignment="1">
      <alignment horizontal="center" vertical="center"/>
    </xf>
    <xf numFmtId="0" fontId="11" fillId="4" borderId="1" xfId="0" applyFont="1" applyFill="1" applyBorder="1"/>
    <xf numFmtId="0" fontId="11" fillId="0" borderId="2" xfId="0" applyFont="1" applyBorder="1" applyAlignment="1">
      <alignment horizontal="center" vertical="center"/>
    </xf>
    <xf numFmtId="0" fontId="11" fillId="0" borderId="1" xfId="0" applyFont="1" applyBorder="1"/>
    <xf numFmtId="0" fontId="11" fillId="6" borderId="2" xfId="0" applyFont="1" applyFill="1" applyBorder="1" applyAlignment="1">
      <alignment horizontal="center" vertical="center"/>
    </xf>
    <xf numFmtId="0" fontId="11" fillId="6" borderId="1" xfId="0" applyFont="1" applyFill="1" applyBorder="1"/>
    <xf numFmtId="1" fontId="10" fillId="6" borderId="1" xfId="0" applyNumberFormat="1" applyFont="1" applyFill="1" applyBorder="1" applyAlignment="1">
      <alignment horizontal="center" vertical="center"/>
    </xf>
    <xf numFmtId="9" fontId="10" fillId="0" borderId="1" xfId="1" applyFont="1" applyBorder="1" applyAlignment="1" applyProtection="1">
      <alignment horizontal="center" vertical="center"/>
    </xf>
    <xf numFmtId="9" fontId="11" fillId="0" borderId="1" xfId="1" applyFont="1" applyFill="1" applyBorder="1" applyAlignment="1" applyProtection="1">
      <alignment horizontal="center" vertical="center"/>
    </xf>
    <xf numFmtId="9" fontId="11" fillId="0" borderId="1" xfId="1" applyFont="1" applyBorder="1" applyAlignment="1" applyProtection="1">
      <alignment horizontal="center" vertical="center"/>
    </xf>
    <xf numFmtId="0" fontId="10" fillId="6" borderId="1" xfId="0" applyFont="1" applyFill="1" applyBorder="1" applyAlignment="1">
      <alignment horizontal="center" vertical="center"/>
    </xf>
    <xf numFmtId="0" fontId="0" fillId="0" borderId="0" xfId="0" applyProtection="1">
      <protection locked="0"/>
    </xf>
    <xf numFmtId="0" fontId="10" fillId="0" borderId="0" xfId="0" applyFont="1" applyProtection="1">
      <protection locked="0"/>
    </xf>
    <xf numFmtId="0" fontId="14" fillId="0" borderId="0" xfId="0" applyFont="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0" fontId="13" fillId="0" borderId="3" xfId="0" applyFont="1" applyBorder="1" applyProtection="1">
      <protection locked="0"/>
    </xf>
    <xf numFmtId="0" fontId="10" fillId="0" borderId="3" xfId="0" applyFont="1" applyBorder="1" applyProtection="1">
      <protection locked="0"/>
    </xf>
    <xf numFmtId="0" fontId="11" fillId="5" borderId="4"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protection locked="0"/>
    </xf>
    <xf numFmtId="0" fontId="10" fillId="0" borderId="0" xfId="0" applyFont="1" applyAlignment="1" applyProtection="1">
      <alignment textRotation="45"/>
      <protection locked="0"/>
    </xf>
    <xf numFmtId="0" fontId="10" fillId="4" borderId="1" xfId="0" applyFont="1" applyFill="1" applyBorder="1" applyAlignment="1" applyProtection="1">
      <alignment horizontal="center" vertical="center"/>
      <protection locked="0"/>
    </xf>
    <xf numFmtId="0" fontId="10" fillId="3" borderId="7" xfId="0" applyFont="1" applyFill="1" applyBorder="1" applyProtection="1">
      <protection locked="0"/>
    </xf>
    <xf numFmtId="0" fontId="10" fillId="3" borderId="6" xfId="0" applyFont="1" applyFill="1" applyBorder="1" applyProtection="1">
      <protection locked="0"/>
    </xf>
    <xf numFmtId="165" fontId="10" fillId="4" borderId="1" xfId="0" applyNumberFormat="1" applyFont="1" applyFill="1" applyBorder="1" applyAlignment="1" applyProtection="1">
      <alignment horizontal="center" vertical="center"/>
      <protection locked="0"/>
    </xf>
    <xf numFmtId="0" fontId="10" fillId="3" borderId="5" xfId="0" applyFont="1" applyFill="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3" fillId="2" borderId="1" xfId="0" applyFont="1" applyFill="1" applyBorder="1" applyAlignment="1">
      <alignment horizontal="center" vertical="top" wrapText="1"/>
    </xf>
    <xf numFmtId="0" fontId="13" fillId="7" borderId="4" xfId="0" applyFont="1" applyFill="1" applyBorder="1" applyAlignment="1" applyProtection="1">
      <alignment horizontal="center" vertical="center"/>
      <protection locked="0"/>
    </xf>
    <xf numFmtId="0" fontId="4" fillId="4" borderId="1" xfId="0"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6" fillId="4" borderId="1" xfId="0" applyNumberFormat="1" applyFont="1" applyFill="1" applyBorder="1" applyAlignment="1">
      <alignment horizontal="center" vertical="top" wrapText="1"/>
    </xf>
    <xf numFmtId="1" fontId="26" fillId="4" borderId="1" xfId="0" applyNumberFormat="1" applyFont="1" applyFill="1" applyBorder="1" applyAlignment="1">
      <alignment horizontal="left" vertical="top" wrapText="1"/>
    </xf>
    <xf numFmtId="1" fontId="25"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6" fillId="0" borderId="1" xfId="0" applyNumberFormat="1" applyFont="1" applyBorder="1" applyAlignment="1">
      <alignment horizontal="left" vertical="top" wrapText="1"/>
    </xf>
    <xf numFmtId="1" fontId="7" fillId="5" borderId="1" xfId="0" applyNumberFormat="1" applyFont="1" applyFill="1" applyBorder="1" applyAlignment="1">
      <alignment horizontal="left" vertical="top" wrapText="1"/>
    </xf>
    <xf numFmtId="1" fontId="5" fillId="5" borderId="1" xfId="0" applyNumberFormat="1" applyFont="1" applyFill="1" applyBorder="1" applyAlignment="1">
      <alignment horizontal="left" vertical="top" wrapText="1"/>
    </xf>
    <xf numFmtId="1" fontId="4"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 fontId="6" fillId="5" borderId="1" xfId="0" applyNumberFormat="1" applyFont="1" applyFill="1" applyBorder="1" applyAlignment="1">
      <alignment horizontal="center" vertical="top" wrapText="1"/>
    </xf>
    <xf numFmtId="1" fontId="4" fillId="5" borderId="1"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166" fontId="10" fillId="4" borderId="1" xfId="0" applyNumberFormat="1" applyFont="1" applyFill="1" applyBorder="1" applyAlignment="1" applyProtection="1">
      <alignment horizontal="center" vertical="center"/>
      <protection locked="0"/>
    </xf>
    <xf numFmtId="49" fontId="28" fillId="4" borderId="16" xfId="0" applyNumberFormat="1" applyFont="1" applyFill="1" applyBorder="1" applyAlignment="1">
      <alignment horizontal="center" vertical="top" wrapText="1" readingOrder="1"/>
    </xf>
    <xf numFmtId="165" fontId="10" fillId="4" borderId="2" xfId="0" applyNumberFormat="1" applyFont="1" applyFill="1" applyBorder="1" applyAlignment="1" applyProtection="1">
      <alignment horizontal="center" vertical="center"/>
      <protection locked="0"/>
    </xf>
    <xf numFmtId="166" fontId="10" fillId="4" borderId="2" xfId="0" applyNumberFormat="1" applyFont="1" applyFill="1" applyBorder="1" applyAlignment="1" applyProtection="1">
      <alignment horizontal="center" vertical="center"/>
      <protection locked="0"/>
    </xf>
    <xf numFmtId="9" fontId="11" fillId="0" borderId="5" xfId="1" applyFont="1" applyFill="1" applyBorder="1" applyAlignment="1" applyProtection="1">
      <alignment horizontal="center" vertical="center"/>
    </xf>
    <xf numFmtId="0" fontId="10" fillId="3" borderId="12" xfId="0" applyFont="1" applyFill="1" applyBorder="1" applyProtection="1">
      <protection locked="0"/>
    </xf>
    <xf numFmtId="0" fontId="10" fillId="3" borderId="10" xfId="0" applyFont="1" applyFill="1" applyBorder="1" applyProtection="1">
      <protection locked="0"/>
    </xf>
    <xf numFmtId="0" fontId="11" fillId="5" borderId="2" xfId="0" applyFont="1" applyFill="1" applyBorder="1" applyAlignment="1">
      <alignment horizontal="center" vertical="center"/>
    </xf>
    <xf numFmtId="0" fontId="11" fillId="5" borderId="1" xfId="0" applyFont="1" applyFill="1" applyBorder="1"/>
    <xf numFmtId="0" fontId="10" fillId="5" borderId="1" xfId="0" applyFont="1" applyFill="1" applyBorder="1" applyAlignment="1" applyProtection="1">
      <alignment horizontal="center" vertical="center"/>
      <protection locked="0"/>
    </xf>
    <xf numFmtId="0" fontId="11" fillId="0" borderId="1" xfId="0" applyFont="1" applyBorder="1" applyAlignment="1">
      <alignment wrapText="1"/>
    </xf>
    <xf numFmtId="0" fontId="11"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5" fillId="8" borderId="2"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5" borderId="2" xfId="0" applyNumberFormat="1" applyFont="1" applyFill="1" applyBorder="1" applyAlignment="1" applyProtection="1">
      <alignment horizontal="center" vertical="center" wrapText="1"/>
      <protection locked="0"/>
    </xf>
    <xf numFmtId="14" fontId="11" fillId="5" borderId="4" xfId="0" applyNumberFormat="1" applyFont="1" applyFill="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2">
    <cellStyle name="Normal" xfId="0" builtinId="0"/>
    <cellStyle name="Percent" xfId="1" builtinId="5"/>
  </cellStyles>
  <dxfs count="4">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N35"/>
  <sheetViews>
    <sheetView showGridLines="0" tabSelected="1" view="pageBreakPreview" topLeftCell="B1" zoomScale="80" zoomScaleNormal="100" zoomScaleSheetLayoutView="80" workbookViewId="0">
      <selection activeCell="M5" sqref="M5"/>
    </sheetView>
  </sheetViews>
  <sheetFormatPr defaultColWidth="9.140625" defaultRowHeight="15" x14ac:dyDescent="0.25"/>
  <cols>
    <col min="1" max="1" width="13.140625" style="24" hidden="1" customWidth="1"/>
    <col min="2" max="2" width="9.140625" style="14"/>
    <col min="3" max="3" width="43.140625" style="14" bestFit="1" customWidth="1"/>
    <col min="4" max="4" width="24.85546875" style="14" customWidth="1"/>
    <col min="5" max="5" width="25.42578125" style="14" customWidth="1"/>
    <col min="6" max="6" width="23.7109375" style="14" customWidth="1"/>
    <col min="7" max="7" width="24.5703125" style="14" customWidth="1"/>
    <col min="8" max="8" width="26.28515625" style="14" bestFit="1" customWidth="1"/>
    <col min="9" max="9" width="23.28515625" style="14" customWidth="1"/>
    <col min="10" max="10" width="24.42578125" style="14" customWidth="1"/>
    <col min="11" max="11" width="23.5703125" style="14" customWidth="1"/>
    <col min="12" max="12" width="23.7109375" style="14" customWidth="1"/>
    <col min="13" max="13" width="23.85546875" style="14" customWidth="1"/>
    <col min="14" max="14" width="19.28515625" style="14" customWidth="1"/>
    <col min="15" max="16384" width="9.140625" style="14"/>
  </cols>
  <sheetData>
    <row r="1" spans="1:14" ht="15" customHeight="1" x14ac:dyDescent="0.25">
      <c r="A1" s="13"/>
      <c r="B1" s="62" t="s">
        <v>86</v>
      </c>
      <c r="C1" s="63"/>
    </row>
    <row r="2" spans="1:14" ht="15" customHeight="1" x14ac:dyDescent="0.25">
      <c r="A2" s="15"/>
      <c r="B2" s="64"/>
      <c r="C2" s="65"/>
    </row>
    <row r="3" spans="1:14" ht="15.75" customHeight="1" x14ac:dyDescent="0.25">
      <c r="A3" s="15"/>
      <c r="B3" s="64"/>
      <c r="C3" s="65"/>
      <c r="D3" s="16" t="s">
        <v>17</v>
      </c>
      <c r="E3" s="83"/>
      <c r="F3" s="84"/>
      <c r="H3" s="17" t="s">
        <v>59</v>
      </c>
      <c r="I3" s="11" t="str">
        <f>IFERROR(I6/I5,"N/A")</f>
        <v>N/A</v>
      </c>
    </row>
    <row r="4" spans="1:14" ht="15" customHeight="1" x14ac:dyDescent="0.25">
      <c r="A4" s="15"/>
      <c r="B4" s="64"/>
      <c r="C4" s="65"/>
      <c r="D4" s="18" t="s">
        <v>18</v>
      </c>
      <c r="E4" s="89"/>
      <c r="F4" s="90"/>
      <c r="H4" s="19"/>
      <c r="I4" s="20"/>
    </row>
    <row r="5" spans="1:14" ht="15" customHeight="1" x14ac:dyDescent="0.25">
      <c r="A5" s="15"/>
      <c r="B5" s="64"/>
      <c r="C5" s="65"/>
      <c r="D5" s="21" t="s">
        <v>19</v>
      </c>
      <c r="E5" s="87"/>
      <c r="F5" s="88"/>
      <c r="H5" s="17" t="s">
        <v>57</v>
      </c>
      <c r="I5" s="12" t="str">
        <f>IF(COUNT(D16:M20)=0,"",COUNT(D16:M20))</f>
        <v/>
      </c>
    </row>
    <row r="6" spans="1:14" ht="15" customHeight="1" x14ac:dyDescent="0.25">
      <c r="A6" s="15"/>
      <c r="B6" s="64"/>
      <c r="C6" s="65"/>
      <c r="D6" s="18" t="s">
        <v>20</v>
      </c>
      <c r="E6" s="85"/>
      <c r="F6" s="86"/>
      <c r="H6" s="17" t="s">
        <v>58</v>
      </c>
      <c r="I6" s="12" t="str">
        <f>IF(SUM(D16:M20)=0,"",SUM(D16:M20))</f>
        <v/>
      </c>
    </row>
    <row r="7" spans="1:14" ht="15" customHeight="1" x14ac:dyDescent="0.25">
      <c r="A7" s="15"/>
      <c r="B7" s="64"/>
      <c r="C7" s="65"/>
    </row>
    <row r="8" spans="1:14" ht="15" customHeight="1" x14ac:dyDescent="0.25">
      <c r="A8" s="15"/>
      <c r="B8" s="64"/>
      <c r="C8" s="65"/>
    </row>
    <row r="9" spans="1:14" ht="15" customHeight="1" x14ac:dyDescent="0.25">
      <c r="A9" s="22"/>
      <c r="B9" s="66"/>
      <c r="C9" s="67"/>
      <c r="D9" s="34" t="s">
        <v>21</v>
      </c>
      <c r="E9" s="23" t="s">
        <v>22</v>
      </c>
      <c r="F9" s="23" t="s">
        <v>23</v>
      </c>
      <c r="G9" s="23" t="s">
        <v>24</v>
      </c>
      <c r="H9" s="23" t="s">
        <v>25</v>
      </c>
      <c r="I9" s="23" t="s">
        <v>26</v>
      </c>
      <c r="J9" s="23" t="s">
        <v>27</v>
      </c>
      <c r="K9" s="23" t="s">
        <v>28</v>
      </c>
      <c r="L9" s="23" t="s">
        <v>29</v>
      </c>
      <c r="M9" s="23" t="s">
        <v>30</v>
      </c>
      <c r="N9" s="23" t="s">
        <v>61</v>
      </c>
    </row>
    <row r="10" spans="1:14" ht="15" customHeight="1" x14ac:dyDescent="0.25">
      <c r="B10" s="2" t="s">
        <v>5</v>
      </c>
      <c r="C10" s="3" t="s">
        <v>87</v>
      </c>
      <c r="D10" s="51"/>
      <c r="E10" s="51"/>
      <c r="F10" s="51"/>
      <c r="G10" s="51"/>
      <c r="H10" s="51"/>
      <c r="I10" s="51"/>
      <c r="J10" s="51"/>
      <c r="K10" s="51"/>
      <c r="L10" s="51"/>
      <c r="M10" s="51"/>
      <c r="N10" s="26"/>
    </row>
    <row r="11" spans="1:14" x14ac:dyDescent="0.25">
      <c r="B11" s="2" t="s">
        <v>6</v>
      </c>
      <c r="C11" s="3" t="s">
        <v>75</v>
      </c>
      <c r="D11" s="25"/>
      <c r="E11" s="25"/>
      <c r="F11" s="25"/>
      <c r="G11" s="25"/>
      <c r="H11" s="25"/>
      <c r="I11" s="25"/>
      <c r="J11" s="25"/>
      <c r="K11" s="25"/>
      <c r="L11" s="25"/>
      <c r="M11" s="25"/>
      <c r="N11" s="27"/>
    </row>
    <row r="12" spans="1:14" x14ac:dyDescent="0.25">
      <c r="B12" s="2" t="s">
        <v>7</v>
      </c>
      <c r="C12" s="3" t="s">
        <v>88</v>
      </c>
      <c r="D12" s="25"/>
      <c r="E12" s="25"/>
      <c r="F12" s="25"/>
      <c r="G12" s="25"/>
      <c r="H12" s="25"/>
      <c r="I12" s="25"/>
      <c r="J12" s="25"/>
      <c r="K12" s="25"/>
      <c r="L12" s="25"/>
      <c r="M12" s="25"/>
      <c r="N12" s="27"/>
    </row>
    <row r="13" spans="1:14" x14ac:dyDescent="0.25">
      <c r="B13" s="2" t="s">
        <v>8</v>
      </c>
      <c r="C13" s="3" t="s">
        <v>76</v>
      </c>
      <c r="D13" s="28"/>
      <c r="E13" s="28"/>
      <c r="F13" s="28"/>
      <c r="G13" s="28"/>
      <c r="H13" s="28"/>
      <c r="I13" s="28"/>
      <c r="J13" s="28"/>
      <c r="K13" s="28"/>
      <c r="L13" s="28"/>
      <c r="M13" s="28"/>
      <c r="N13" s="27"/>
    </row>
    <row r="14" spans="1:14" x14ac:dyDescent="0.25">
      <c r="B14" s="2" t="s">
        <v>9</v>
      </c>
      <c r="C14" s="3" t="s">
        <v>94</v>
      </c>
      <c r="D14" s="28"/>
      <c r="E14" s="28"/>
      <c r="F14" s="28"/>
      <c r="G14" s="28"/>
      <c r="H14" s="28"/>
      <c r="I14" s="28"/>
      <c r="J14" s="28"/>
      <c r="K14" s="28"/>
      <c r="L14" s="28"/>
      <c r="M14" s="52"/>
      <c r="N14" s="56"/>
    </row>
    <row r="15" spans="1:14" x14ac:dyDescent="0.25">
      <c r="B15" s="2" t="s">
        <v>10</v>
      </c>
      <c r="C15" s="3" t="s">
        <v>81</v>
      </c>
      <c r="D15" s="50"/>
      <c r="E15" s="50"/>
      <c r="F15" s="50"/>
      <c r="G15" s="50"/>
      <c r="H15" s="50"/>
      <c r="I15" s="50"/>
      <c r="J15" s="50"/>
      <c r="K15" s="50"/>
      <c r="L15" s="50"/>
      <c r="M15" s="53"/>
      <c r="N15" s="55"/>
    </row>
    <row r="16" spans="1:14" x14ac:dyDescent="0.25">
      <c r="A16" s="30" t="s">
        <v>32</v>
      </c>
      <c r="B16" s="4" t="s">
        <v>11</v>
      </c>
      <c r="C16" s="5" t="s">
        <v>96</v>
      </c>
      <c r="D16" s="32"/>
      <c r="E16" s="32"/>
      <c r="F16" s="32"/>
      <c r="G16" s="32"/>
      <c r="H16" s="32"/>
      <c r="I16" s="32"/>
      <c r="J16" s="32"/>
      <c r="K16" s="32"/>
      <c r="L16" s="32"/>
      <c r="M16" s="32"/>
      <c r="N16" s="54" t="str">
        <f>IFERROR(SUM(D16:M16)/COUNT(D16:M16),"")</f>
        <v/>
      </c>
    </row>
    <row r="17" spans="1:14" x14ac:dyDescent="0.25">
      <c r="A17" s="30"/>
      <c r="B17" s="57" t="s">
        <v>12</v>
      </c>
      <c r="C17" s="58" t="s">
        <v>110</v>
      </c>
      <c r="D17" s="59"/>
      <c r="E17" s="59"/>
      <c r="F17" s="59"/>
      <c r="G17" s="59"/>
      <c r="H17" s="59"/>
      <c r="I17" s="59"/>
      <c r="J17" s="59"/>
      <c r="K17" s="59"/>
      <c r="L17" s="59"/>
      <c r="M17" s="59"/>
      <c r="N17" s="54" t="str">
        <f>IFERROR(SUM(D17:M17)/COUNT(D17:M17),"")</f>
        <v/>
      </c>
    </row>
    <row r="18" spans="1:14" x14ac:dyDescent="0.25">
      <c r="A18" s="61" t="s">
        <v>33</v>
      </c>
      <c r="B18" s="4" t="s">
        <v>13</v>
      </c>
      <c r="C18" s="60" t="s">
        <v>95</v>
      </c>
      <c r="D18" s="32"/>
      <c r="E18" s="32"/>
      <c r="F18" s="32"/>
      <c r="G18" s="32"/>
      <c r="H18" s="32"/>
      <c r="I18" s="32"/>
      <c r="J18" s="32"/>
      <c r="K18" s="32"/>
      <c r="L18" s="32"/>
      <c r="M18" s="32"/>
      <c r="N18" s="10" t="str">
        <f>IFERROR(SUM(D18:M18)/COUNT(D18:M18),"")</f>
        <v/>
      </c>
    </row>
    <row r="19" spans="1:14" x14ac:dyDescent="0.25">
      <c r="A19" s="61"/>
      <c r="B19" s="57" t="s">
        <v>14</v>
      </c>
      <c r="C19" s="58" t="s">
        <v>68</v>
      </c>
      <c r="D19" s="59"/>
      <c r="E19" s="59"/>
      <c r="F19" s="59"/>
      <c r="G19" s="59"/>
      <c r="H19" s="59"/>
      <c r="I19" s="59"/>
      <c r="J19" s="59"/>
      <c r="K19" s="59"/>
      <c r="L19" s="59"/>
      <c r="M19" s="59"/>
      <c r="N19" s="10" t="str">
        <f>IFERROR(SUM(D19:M19)/COUNT(D19:M19),"")</f>
        <v/>
      </c>
    </row>
    <row r="20" spans="1:14" x14ac:dyDescent="0.25">
      <c r="A20" s="31" t="s">
        <v>34</v>
      </c>
      <c r="B20" s="4" t="s">
        <v>15</v>
      </c>
      <c r="C20" s="5" t="s">
        <v>1</v>
      </c>
      <c r="D20" s="32"/>
      <c r="E20" s="32"/>
      <c r="F20" s="32"/>
      <c r="G20" s="32"/>
      <c r="H20" s="32"/>
      <c r="I20" s="32"/>
      <c r="J20" s="32"/>
      <c r="K20" s="32"/>
      <c r="L20" s="32"/>
      <c r="M20" s="32"/>
      <c r="N20" s="10" t="str">
        <f>IFERROR(SUM(D20:M20)/COUNT(D20:M20),"")</f>
        <v/>
      </c>
    </row>
    <row r="21" spans="1:14" x14ac:dyDescent="0.25">
      <c r="B21" s="6" t="s">
        <v>69</v>
      </c>
      <c r="C21" s="7" t="s">
        <v>2</v>
      </c>
      <c r="D21" s="8" t="str">
        <f>IF(SUM(D16:D20)=0,"",SUM(D16:D20))</f>
        <v/>
      </c>
      <c r="E21" s="8" t="str">
        <f>IF(SUM(E16:E20)=0,"",SUM(E16:E20))</f>
        <v/>
      </c>
      <c r="F21" s="8" t="str">
        <f>IF(SUM(F16:F20)=0,"",SUM(F16:F20))</f>
        <v/>
      </c>
      <c r="G21" s="8" t="str">
        <f>IF(SUM(G16:G20)=0,"",SUM(G16:G20))</f>
        <v/>
      </c>
      <c r="H21" s="8" t="str">
        <f t="shared" ref="H21:L21" si="0">IF(SUM(H16:H20)=0,"",SUM(H16:H20))</f>
        <v/>
      </c>
      <c r="I21" s="8" t="str">
        <f t="shared" si="0"/>
        <v/>
      </c>
      <c r="J21" s="8" t="str">
        <f t="shared" si="0"/>
        <v/>
      </c>
      <c r="K21" s="8" t="str">
        <f t="shared" si="0"/>
        <v/>
      </c>
      <c r="L21" s="8" t="str">
        <f t="shared" si="0"/>
        <v/>
      </c>
      <c r="M21" s="8" t="str">
        <f>IF(SUM(M16:M20)=0,"",SUM(M16:M20))</f>
        <v/>
      </c>
      <c r="N21" s="26"/>
    </row>
    <row r="22" spans="1:14" x14ac:dyDescent="0.25">
      <c r="B22" s="6" t="s">
        <v>80</v>
      </c>
      <c r="C22" s="7" t="s">
        <v>4</v>
      </c>
      <c r="D22" s="8" t="str">
        <f>IF(COUNT(D16:D20)=0,"",COUNT(D16:D20))</f>
        <v/>
      </c>
      <c r="E22" s="8" t="str">
        <f t="shared" ref="E22:L22" si="1">IF(COUNT(E16:E20)=0,"",COUNT(E16:E20))</f>
        <v/>
      </c>
      <c r="F22" s="8" t="str">
        <f t="shared" si="1"/>
        <v/>
      </c>
      <c r="G22" s="8" t="str">
        <f t="shared" si="1"/>
        <v/>
      </c>
      <c r="H22" s="8" t="str">
        <f t="shared" si="1"/>
        <v/>
      </c>
      <c r="I22" s="8" t="str">
        <f t="shared" si="1"/>
        <v/>
      </c>
      <c r="J22" s="8" t="str">
        <f t="shared" si="1"/>
        <v/>
      </c>
      <c r="K22" s="8" t="str">
        <f t="shared" si="1"/>
        <v/>
      </c>
      <c r="L22" s="8" t="str">
        <f t="shared" si="1"/>
        <v/>
      </c>
      <c r="M22" s="8" t="str">
        <f>IF(COUNT(M16:M20)=0,"",COUNT(M16:M20))</f>
        <v/>
      </c>
      <c r="N22" s="27"/>
    </row>
    <row r="23" spans="1:14" x14ac:dyDescent="0.25">
      <c r="B23" s="6" t="s">
        <v>111</v>
      </c>
      <c r="C23" s="7" t="s">
        <v>60</v>
      </c>
      <c r="D23" s="9" t="str">
        <f>IFERROR(D21/D22,"N/A")</f>
        <v>N/A</v>
      </c>
      <c r="E23" s="9" t="str">
        <f t="shared" ref="E23:M23" si="2">IFERROR(E21/E22,"N/A")</f>
        <v>N/A</v>
      </c>
      <c r="F23" s="9" t="str">
        <f t="shared" si="2"/>
        <v>N/A</v>
      </c>
      <c r="G23" s="9" t="str">
        <f t="shared" si="2"/>
        <v>N/A</v>
      </c>
      <c r="H23" s="9" t="str">
        <f t="shared" si="2"/>
        <v>N/A</v>
      </c>
      <c r="I23" s="9" t="str">
        <f t="shared" si="2"/>
        <v>N/A</v>
      </c>
      <c r="J23" s="9" t="str">
        <f t="shared" si="2"/>
        <v>N/A</v>
      </c>
      <c r="K23" s="9" t="str">
        <f t="shared" si="2"/>
        <v>N/A</v>
      </c>
      <c r="L23" s="9" t="str">
        <f t="shared" si="2"/>
        <v>N/A</v>
      </c>
      <c r="M23" s="9" t="str">
        <f t="shared" si="2"/>
        <v>N/A</v>
      </c>
      <c r="N23" s="27"/>
    </row>
    <row r="24" spans="1:14" x14ac:dyDescent="0.25">
      <c r="B24" s="91" t="s">
        <v>31</v>
      </c>
      <c r="C24" s="91"/>
      <c r="D24" s="77"/>
      <c r="E24" s="80"/>
      <c r="F24" s="80"/>
      <c r="G24" s="80"/>
      <c r="H24" s="80"/>
      <c r="I24" s="80"/>
      <c r="J24" s="80"/>
      <c r="K24" s="80"/>
      <c r="L24" s="80"/>
      <c r="M24" s="80"/>
      <c r="N24" s="27"/>
    </row>
    <row r="25" spans="1:14" x14ac:dyDescent="0.25">
      <c r="B25" s="91"/>
      <c r="C25" s="91"/>
      <c r="D25" s="78"/>
      <c r="E25" s="81"/>
      <c r="F25" s="81"/>
      <c r="G25" s="81"/>
      <c r="H25" s="81"/>
      <c r="I25" s="81"/>
      <c r="J25" s="81"/>
      <c r="K25" s="81"/>
      <c r="L25" s="81"/>
      <c r="M25" s="81"/>
      <c r="N25" s="27"/>
    </row>
    <row r="26" spans="1:14" x14ac:dyDescent="0.25">
      <c r="B26" s="91"/>
      <c r="C26" s="91"/>
      <c r="D26" s="78"/>
      <c r="E26" s="81"/>
      <c r="F26" s="81"/>
      <c r="G26" s="81"/>
      <c r="H26" s="81"/>
      <c r="I26" s="81"/>
      <c r="J26" s="81"/>
      <c r="K26" s="81"/>
      <c r="L26" s="81"/>
      <c r="M26" s="81"/>
      <c r="N26" s="27"/>
    </row>
    <row r="27" spans="1:14" x14ac:dyDescent="0.25">
      <c r="B27" s="91"/>
      <c r="C27" s="91"/>
      <c r="D27" s="78"/>
      <c r="E27" s="81"/>
      <c r="F27" s="81"/>
      <c r="G27" s="81"/>
      <c r="H27" s="81"/>
      <c r="I27" s="81"/>
      <c r="J27" s="81"/>
      <c r="K27" s="81"/>
      <c r="L27" s="81"/>
      <c r="M27" s="81"/>
      <c r="N27" s="27"/>
    </row>
    <row r="28" spans="1:14" x14ac:dyDescent="0.25">
      <c r="B28" s="91"/>
      <c r="C28" s="91"/>
      <c r="D28" s="78"/>
      <c r="E28" s="81"/>
      <c r="F28" s="81"/>
      <c r="G28" s="81"/>
      <c r="H28" s="81"/>
      <c r="I28" s="81"/>
      <c r="J28" s="81"/>
      <c r="K28" s="81"/>
      <c r="L28" s="81"/>
      <c r="M28" s="81"/>
      <c r="N28" s="27"/>
    </row>
    <row r="29" spans="1:14" ht="16.5" customHeight="1" x14ac:dyDescent="0.25">
      <c r="B29" s="91"/>
      <c r="C29" s="91"/>
      <c r="D29" s="79"/>
      <c r="E29" s="82"/>
      <c r="F29" s="82"/>
      <c r="G29" s="82"/>
      <c r="H29" s="82"/>
      <c r="I29" s="82"/>
      <c r="J29" s="82"/>
      <c r="K29" s="82"/>
      <c r="L29" s="82"/>
      <c r="M29" s="82"/>
      <c r="N29" s="27"/>
    </row>
    <row r="30" spans="1:14" x14ac:dyDescent="0.25">
      <c r="B30" s="91"/>
      <c r="C30" s="91"/>
      <c r="D30" s="68"/>
      <c r="E30" s="69"/>
      <c r="F30" s="69"/>
      <c r="G30" s="69"/>
      <c r="H30" s="69"/>
      <c r="I30" s="69"/>
      <c r="J30" s="69"/>
      <c r="K30" s="69"/>
      <c r="L30" s="69"/>
      <c r="M30" s="70"/>
      <c r="N30" s="27"/>
    </row>
    <row r="31" spans="1:14" x14ac:dyDescent="0.25">
      <c r="B31" s="91"/>
      <c r="C31" s="91"/>
      <c r="D31" s="71"/>
      <c r="E31" s="72"/>
      <c r="F31" s="72"/>
      <c r="G31" s="72"/>
      <c r="H31" s="72"/>
      <c r="I31" s="72"/>
      <c r="J31" s="72"/>
      <c r="K31" s="72"/>
      <c r="L31" s="72"/>
      <c r="M31" s="73"/>
      <c r="N31" s="27"/>
    </row>
    <row r="32" spans="1:14" x14ac:dyDescent="0.25">
      <c r="B32" s="91"/>
      <c r="C32" s="91"/>
      <c r="D32" s="71"/>
      <c r="E32" s="72"/>
      <c r="F32" s="72"/>
      <c r="G32" s="72"/>
      <c r="H32" s="72"/>
      <c r="I32" s="72"/>
      <c r="J32" s="72"/>
      <c r="K32" s="72"/>
      <c r="L32" s="72"/>
      <c r="M32" s="73"/>
      <c r="N32" s="27"/>
    </row>
    <row r="33" spans="2:14" x14ac:dyDescent="0.25">
      <c r="B33" s="91"/>
      <c r="C33" s="91"/>
      <c r="D33" s="71"/>
      <c r="E33" s="72"/>
      <c r="F33" s="72"/>
      <c r="G33" s="72"/>
      <c r="H33" s="72"/>
      <c r="I33" s="72"/>
      <c r="J33" s="72"/>
      <c r="K33" s="72"/>
      <c r="L33" s="72"/>
      <c r="M33" s="73"/>
      <c r="N33" s="27"/>
    </row>
    <row r="34" spans="2:14" x14ac:dyDescent="0.25">
      <c r="B34" s="91"/>
      <c r="C34" s="91"/>
      <c r="D34" s="71"/>
      <c r="E34" s="72"/>
      <c r="F34" s="72"/>
      <c r="G34" s="72"/>
      <c r="H34" s="72"/>
      <c r="I34" s="72"/>
      <c r="J34" s="72"/>
      <c r="K34" s="72"/>
      <c r="L34" s="72"/>
      <c r="M34" s="73"/>
      <c r="N34" s="27"/>
    </row>
    <row r="35" spans="2:14" x14ac:dyDescent="0.25">
      <c r="B35" s="91"/>
      <c r="C35" s="91"/>
      <c r="D35" s="74"/>
      <c r="E35" s="75"/>
      <c r="F35" s="75"/>
      <c r="G35" s="75"/>
      <c r="H35" s="75"/>
      <c r="I35" s="75"/>
      <c r="J35" s="75"/>
      <c r="K35" s="75"/>
      <c r="L35" s="75"/>
      <c r="M35" s="76"/>
      <c r="N35" s="29"/>
    </row>
  </sheetData>
  <sheetProtection selectLockedCells="1"/>
  <mergeCells count="18">
    <mergeCell ref="E4:F4"/>
    <mergeCell ref="B24:C35"/>
    <mergeCell ref="A18:A19"/>
    <mergeCell ref="B1:C9"/>
    <mergeCell ref="D30:M35"/>
    <mergeCell ref="D24:D29"/>
    <mergeCell ref="E24:E29"/>
    <mergeCell ref="F24:F29"/>
    <mergeCell ref="G24:G29"/>
    <mergeCell ref="H24:H29"/>
    <mergeCell ref="I24:I29"/>
    <mergeCell ref="J24:J29"/>
    <mergeCell ref="K24:K29"/>
    <mergeCell ref="L24:L29"/>
    <mergeCell ref="M24:M29"/>
    <mergeCell ref="E3:F3"/>
    <mergeCell ref="E6:F6"/>
    <mergeCell ref="E5:F5"/>
  </mergeCells>
  <phoneticPr fontId="9" type="noConversion"/>
  <conditionalFormatting sqref="I3">
    <cfRule type="cellIs" dxfId="3" priority="9" operator="lessThan">
      <formula>0.895</formula>
    </cfRule>
    <cfRule type="cellIs" dxfId="2" priority="10" operator="greaterThanOrEqual">
      <formula>0.895</formula>
    </cfRule>
  </conditionalFormatting>
  <conditionalFormatting sqref="N16:N20 D23:M23">
    <cfRule type="cellIs" dxfId="1" priority="1" operator="lessThan">
      <formula>0.895</formula>
    </cfRule>
    <cfRule type="cellIs" dxfId="0" priority="2" operator="greaterThanOrEqual">
      <formula>0.895</formula>
    </cfRule>
  </conditionalFormatting>
  <dataValidations count="1">
    <dataValidation type="list" allowBlank="1" showInputMessage="1" showErrorMessage="1" sqref="D16:M20" xr:uid="{45CA9956-4E68-4C3A-ACAA-4180A8B64EF1}">
      <formula1>"0,1,N/A"</formula1>
    </dataValidation>
  </dataValidations>
  <pageMargins left="0.25" right="0.25" top="0.75" bottom="0.75" header="0.3" footer="0.3"/>
  <pageSetup scale="37" fitToWidth="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D48C013-6FF1-41F3-AABB-735405CC049E}">
          <x14:formula1>
            <xm:f>Sheet3!$A$3:$A$26</xm:f>
          </x14:formula1>
          <xm:sqref>E4</xm:sqref>
        </x14:dataValidation>
        <x14:dataValidation type="list" allowBlank="1" showInputMessage="1" showErrorMessage="1" xr:uid="{2AE69780-6C0F-490D-8F05-82FD43A01730}">
          <x14:formula1>
            <xm:f>Sheet3!$B$3:$B$22</xm:f>
          </x14:formula1>
          <xm:sqref>E3</xm:sqref>
        </x14:dataValidation>
        <x14:dataValidation type="list" allowBlank="1" showInputMessage="1" showErrorMessage="1" xr:uid="{302736B2-0B94-449E-A74A-B53E38E79345}">
          <x14:formula1>
            <xm:f>Sheet3!$D$3:$D$7</xm:f>
          </x14:formula1>
          <xm:sqref>D11:M11</xm:sqref>
        </x14:dataValidation>
        <x14:dataValidation type="list" allowBlank="1" showInputMessage="1" showErrorMessage="1" xr:uid="{7DD59CCC-D1AE-4713-BE86-0A6C7293499D}">
          <x14:formula1>
            <xm:f>Sheet3!$C$3:$C$7</xm:f>
          </x14:formula1>
          <xm:sqref>E6:F6</xm:sqref>
        </x14:dataValidation>
        <x14:dataValidation type="list" allowBlank="1" showInputMessage="1" showErrorMessage="1" xr:uid="{15594DDA-01A5-4912-B7B0-70814DDECEFA}">
          <x14:formula1>
            <xm:f>Sheet3!$E$3:$E$11</xm:f>
          </x14:formula1>
          <xm:sqref>D12:M12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E26"/>
  <sheetViews>
    <sheetView workbookViewId="0">
      <selection activeCell="E11" sqref="E11"/>
    </sheetView>
  </sheetViews>
  <sheetFormatPr defaultRowHeight="15" x14ac:dyDescent="0.25"/>
  <cols>
    <col min="1" max="1" width="13.7109375" style="1" bestFit="1" customWidth="1"/>
    <col min="2" max="2" width="22.5703125" customWidth="1"/>
    <col min="3" max="3" width="22.28515625" customWidth="1"/>
    <col min="4" max="4" width="32.140625" bestFit="1" customWidth="1"/>
  </cols>
  <sheetData>
    <row r="2" spans="1:5" x14ac:dyDescent="0.25">
      <c r="A2" s="1" t="s">
        <v>35</v>
      </c>
      <c r="B2" t="s">
        <v>36</v>
      </c>
      <c r="C2" t="s">
        <v>54</v>
      </c>
      <c r="D2" t="s">
        <v>63</v>
      </c>
      <c r="E2" t="s">
        <v>88</v>
      </c>
    </row>
    <row r="3" spans="1:5" x14ac:dyDescent="0.25">
      <c r="A3" s="1" t="s">
        <v>108</v>
      </c>
      <c r="B3" t="s">
        <v>37</v>
      </c>
      <c r="C3" t="s">
        <v>55</v>
      </c>
      <c r="D3" t="s">
        <v>64</v>
      </c>
      <c r="E3" t="s">
        <v>89</v>
      </c>
    </row>
    <row r="4" spans="1:5" x14ac:dyDescent="0.25">
      <c r="A4" s="1">
        <v>45261</v>
      </c>
      <c r="B4" t="s">
        <v>38</v>
      </c>
      <c r="C4" t="s">
        <v>56</v>
      </c>
      <c r="D4" t="s">
        <v>65</v>
      </c>
      <c r="E4" t="s">
        <v>90</v>
      </c>
    </row>
    <row r="5" spans="1:5" x14ac:dyDescent="0.25">
      <c r="A5" s="1">
        <v>45292</v>
      </c>
      <c r="B5" t="s">
        <v>39</v>
      </c>
      <c r="C5" t="s">
        <v>83</v>
      </c>
      <c r="D5" t="s">
        <v>66</v>
      </c>
      <c r="E5" t="s">
        <v>91</v>
      </c>
    </row>
    <row r="6" spans="1:5" x14ac:dyDescent="0.25">
      <c r="A6" s="1">
        <v>45323</v>
      </c>
      <c r="B6" t="s">
        <v>40</v>
      </c>
      <c r="C6" t="s">
        <v>119</v>
      </c>
      <c r="D6" t="s">
        <v>67</v>
      </c>
      <c r="E6" t="s">
        <v>92</v>
      </c>
    </row>
    <row r="7" spans="1:5" x14ac:dyDescent="0.25">
      <c r="A7" s="1">
        <v>45352</v>
      </c>
      <c r="B7" t="s">
        <v>84</v>
      </c>
      <c r="C7" t="s">
        <v>120</v>
      </c>
      <c r="D7" t="s">
        <v>62</v>
      </c>
      <c r="E7" t="s">
        <v>93</v>
      </c>
    </row>
    <row r="8" spans="1:5" x14ac:dyDescent="0.25">
      <c r="A8" s="1">
        <v>45383</v>
      </c>
      <c r="B8" t="s">
        <v>79</v>
      </c>
      <c r="E8" t="s">
        <v>103</v>
      </c>
    </row>
    <row r="9" spans="1:5" x14ac:dyDescent="0.25">
      <c r="A9" s="1">
        <v>45413</v>
      </c>
      <c r="B9" t="s">
        <v>41</v>
      </c>
      <c r="E9" t="s">
        <v>104</v>
      </c>
    </row>
    <row r="10" spans="1:5" x14ac:dyDescent="0.25">
      <c r="A10" s="1">
        <v>45444</v>
      </c>
      <c r="B10" t="s">
        <v>42</v>
      </c>
      <c r="E10" t="s">
        <v>118</v>
      </c>
    </row>
    <row r="11" spans="1:5" x14ac:dyDescent="0.25">
      <c r="A11" s="1">
        <v>45474</v>
      </c>
      <c r="B11" t="s">
        <v>43</v>
      </c>
      <c r="E11" t="s">
        <v>121</v>
      </c>
    </row>
    <row r="12" spans="1:5" x14ac:dyDescent="0.25">
      <c r="A12" s="1">
        <v>45505</v>
      </c>
      <c r="B12" t="s">
        <v>44</v>
      </c>
    </row>
    <row r="13" spans="1:5" x14ac:dyDescent="0.25">
      <c r="A13" s="1">
        <v>45536</v>
      </c>
      <c r="B13" t="s">
        <v>45</v>
      </c>
    </row>
    <row r="14" spans="1:5" x14ac:dyDescent="0.25">
      <c r="A14" s="1">
        <v>45566</v>
      </c>
      <c r="B14" t="s">
        <v>46</v>
      </c>
    </row>
    <row r="15" spans="1:5" x14ac:dyDescent="0.25">
      <c r="A15" s="1">
        <v>45597</v>
      </c>
      <c r="B15" t="s">
        <v>47</v>
      </c>
    </row>
    <row r="16" spans="1:5" x14ac:dyDescent="0.25">
      <c r="A16" s="1">
        <v>45627</v>
      </c>
      <c r="B16" t="s">
        <v>48</v>
      </c>
    </row>
    <row r="17" spans="1:2" x14ac:dyDescent="0.25">
      <c r="A17" s="1">
        <v>45658</v>
      </c>
      <c r="B17" t="s">
        <v>49</v>
      </c>
    </row>
    <row r="18" spans="1:2" x14ac:dyDescent="0.25">
      <c r="A18" s="1">
        <v>45689</v>
      </c>
      <c r="B18" t="s">
        <v>85</v>
      </c>
    </row>
    <row r="19" spans="1:2" x14ac:dyDescent="0.25">
      <c r="A19" s="1">
        <v>45717</v>
      </c>
      <c r="B19" t="s">
        <v>50</v>
      </c>
    </row>
    <row r="20" spans="1:2" x14ac:dyDescent="0.25">
      <c r="A20" s="1">
        <v>45748</v>
      </c>
      <c r="B20" t="s">
        <v>51</v>
      </c>
    </row>
    <row r="21" spans="1:2" x14ac:dyDescent="0.25">
      <c r="A21" s="1">
        <v>45778</v>
      </c>
      <c r="B21" t="s">
        <v>52</v>
      </c>
    </row>
    <row r="22" spans="1:2" x14ac:dyDescent="0.25">
      <c r="A22" s="1">
        <v>45809</v>
      </c>
      <c r="B22" t="s">
        <v>53</v>
      </c>
    </row>
    <row r="23" spans="1:2" x14ac:dyDescent="0.25">
      <c r="A23" s="1">
        <v>45839</v>
      </c>
    </row>
    <row r="24" spans="1:2" x14ac:dyDescent="0.25">
      <c r="A24" s="1">
        <v>45870</v>
      </c>
    </row>
    <row r="25" spans="1:2" x14ac:dyDescent="0.25">
      <c r="A25" s="1">
        <v>45901</v>
      </c>
    </row>
    <row r="26" spans="1:2" x14ac:dyDescent="0.25">
      <c r="A26" s="1">
        <v>45931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2"/>
  <sheetViews>
    <sheetView showGridLines="0" topLeftCell="A10" zoomScale="90" zoomScaleNormal="90" workbookViewId="0">
      <selection activeCell="D16" sqref="D16"/>
    </sheetView>
  </sheetViews>
  <sheetFormatPr defaultColWidth="16.42578125" defaultRowHeight="15" x14ac:dyDescent="0.25"/>
  <cols>
    <col min="1" max="1" width="3.7109375" customWidth="1"/>
    <col min="3" max="3" width="20" customWidth="1"/>
    <col min="4" max="5" width="77.7109375" customWidth="1"/>
  </cols>
  <sheetData>
    <row r="2" spans="2:5" x14ac:dyDescent="0.25">
      <c r="B2" s="92" t="s">
        <v>113</v>
      </c>
      <c r="C2" s="92"/>
      <c r="D2" s="92"/>
      <c r="E2" s="92"/>
    </row>
    <row r="3" spans="2:5" x14ac:dyDescent="0.25">
      <c r="B3" s="92"/>
      <c r="C3" s="92"/>
      <c r="D3" s="92"/>
      <c r="E3" s="92"/>
    </row>
    <row r="4" spans="2:5" x14ac:dyDescent="0.25">
      <c r="B4" s="92"/>
      <c r="C4" s="92"/>
      <c r="D4" s="92"/>
      <c r="E4" s="92"/>
    </row>
    <row r="5" spans="2:5" x14ac:dyDescent="0.25">
      <c r="B5" s="92"/>
      <c r="C5" s="92"/>
      <c r="D5" s="92"/>
      <c r="E5" s="92"/>
    </row>
    <row r="7" spans="2:5" ht="21" customHeight="1" x14ac:dyDescent="0.25">
      <c r="B7" s="93" t="s">
        <v>0</v>
      </c>
      <c r="C7" s="94"/>
      <c r="D7" s="94"/>
      <c r="E7" s="95"/>
    </row>
    <row r="8" spans="2:5" ht="42" customHeight="1" x14ac:dyDescent="0.25">
      <c r="B8" s="33" t="s">
        <v>70</v>
      </c>
      <c r="C8" s="33" t="s">
        <v>71</v>
      </c>
      <c r="D8" s="33" t="s">
        <v>72</v>
      </c>
      <c r="E8" s="33" t="s">
        <v>73</v>
      </c>
    </row>
    <row r="9" spans="2:5" ht="47.25" x14ac:dyDescent="0.25">
      <c r="B9" s="35" t="s">
        <v>5</v>
      </c>
      <c r="C9" s="36" t="s">
        <v>97</v>
      </c>
      <c r="D9" s="37" t="s">
        <v>107</v>
      </c>
      <c r="E9" s="102" t="s">
        <v>78</v>
      </c>
    </row>
    <row r="10" spans="2:5" ht="47.25" x14ac:dyDescent="0.25">
      <c r="B10" s="35" t="s">
        <v>6</v>
      </c>
      <c r="C10" s="38" t="s">
        <v>16</v>
      </c>
      <c r="D10" s="39" t="s">
        <v>74</v>
      </c>
      <c r="E10" s="103"/>
    </row>
    <row r="11" spans="2:5" ht="63" x14ac:dyDescent="0.25">
      <c r="B11" s="35" t="s">
        <v>7</v>
      </c>
      <c r="C11" s="38" t="s">
        <v>98</v>
      </c>
      <c r="D11" s="39" t="s">
        <v>102</v>
      </c>
      <c r="E11" s="103"/>
    </row>
    <row r="12" spans="2:5" ht="47.25" x14ac:dyDescent="0.25">
      <c r="B12" s="35" t="s">
        <v>8</v>
      </c>
      <c r="C12" s="36" t="s">
        <v>76</v>
      </c>
      <c r="D12" s="40" t="s">
        <v>77</v>
      </c>
      <c r="E12" s="103"/>
    </row>
    <row r="13" spans="2:5" ht="47.25" x14ac:dyDescent="0.25">
      <c r="B13" s="35" t="s">
        <v>9</v>
      </c>
      <c r="C13" s="38" t="s">
        <v>99</v>
      </c>
      <c r="D13" s="39" t="s">
        <v>100</v>
      </c>
      <c r="E13" s="103"/>
    </row>
    <row r="14" spans="2:5" ht="45" x14ac:dyDescent="0.25">
      <c r="B14" s="35" t="s">
        <v>10</v>
      </c>
      <c r="C14" s="49" t="s">
        <v>81</v>
      </c>
      <c r="D14" s="39" t="s">
        <v>82</v>
      </c>
      <c r="E14" s="104"/>
    </row>
    <row r="15" spans="2:5" ht="47.25" x14ac:dyDescent="0.25">
      <c r="B15" s="4" t="s">
        <v>11</v>
      </c>
      <c r="C15" s="45" t="s">
        <v>96</v>
      </c>
      <c r="D15" s="41" t="s">
        <v>105</v>
      </c>
      <c r="E15" s="96" t="s">
        <v>78</v>
      </c>
    </row>
    <row r="16" spans="2:5" ht="78.75" x14ac:dyDescent="0.25">
      <c r="B16" s="4" t="s">
        <v>12</v>
      </c>
      <c r="C16" s="46" t="s">
        <v>110</v>
      </c>
      <c r="D16" s="41" t="s">
        <v>116</v>
      </c>
      <c r="E16" s="97"/>
    </row>
    <row r="17" spans="2:5" ht="47.25" x14ac:dyDescent="0.25">
      <c r="B17" s="4" t="s">
        <v>13</v>
      </c>
      <c r="C17" s="45" t="s">
        <v>101</v>
      </c>
      <c r="D17" s="41" t="s">
        <v>106</v>
      </c>
      <c r="E17" s="97"/>
    </row>
    <row r="18" spans="2:5" ht="78.75" x14ac:dyDescent="0.25">
      <c r="B18" s="4" t="s">
        <v>14</v>
      </c>
      <c r="C18" s="46" t="s">
        <v>68</v>
      </c>
      <c r="D18" s="42" t="s">
        <v>109</v>
      </c>
      <c r="E18" s="97"/>
    </row>
    <row r="19" spans="2:5" ht="78.75" x14ac:dyDescent="0.25">
      <c r="B19" s="4" t="s">
        <v>15</v>
      </c>
      <c r="C19" s="45" t="s">
        <v>1</v>
      </c>
      <c r="D19" s="41" t="s">
        <v>117</v>
      </c>
      <c r="E19" s="98"/>
    </row>
    <row r="20" spans="2:5" ht="31.5" x14ac:dyDescent="0.25">
      <c r="B20" s="57" t="s">
        <v>69</v>
      </c>
      <c r="C20" s="47" t="s">
        <v>2</v>
      </c>
      <c r="D20" s="43" t="s">
        <v>114</v>
      </c>
      <c r="E20" s="99" t="s">
        <v>3</v>
      </c>
    </row>
    <row r="21" spans="2:5" ht="31.5" x14ac:dyDescent="0.25">
      <c r="B21" s="57" t="s">
        <v>80</v>
      </c>
      <c r="C21" s="48" t="s">
        <v>4</v>
      </c>
      <c r="D21" s="44" t="s">
        <v>115</v>
      </c>
      <c r="E21" s="100"/>
    </row>
    <row r="22" spans="2:5" ht="47.25" x14ac:dyDescent="0.25">
      <c r="B22" s="57" t="s">
        <v>111</v>
      </c>
      <c r="C22" s="47" t="s">
        <v>60</v>
      </c>
      <c r="D22" s="43" t="s">
        <v>112</v>
      </c>
      <c r="E22" s="101"/>
    </row>
  </sheetData>
  <mergeCells count="5">
    <mergeCell ref="B2:E5"/>
    <mergeCell ref="B7:E7"/>
    <mergeCell ref="E15:E19"/>
    <mergeCell ref="E20:E22"/>
    <mergeCell ref="E9:E14"/>
  </mergeCells>
  <pageMargins left="0.7" right="0.7" top="0.75" bottom="0.75" header="0.3" footer="0.3"/>
  <pageSetup scale="63" fitToHeight="0" orientation="landscape" horizontalDpi="1200" verticalDpi="1200" r:id="rId1"/>
  <headerFooter>
    <oddHeader xml:space="preserve">&amp;L&amp;G&amp;C&amp;"-,Bold"&amp;12IEHP Utilization Management Delegation Oversight
LOB:  Medi-Cal
Approval Review Tool - Instructions and Data Dictionary&amp;"-,Regular"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MCL Cancellations</vt:lpstr>
      <vt:lpstr>Sheet3</vt:lpstr>
      <vt:lpstr>Intructions and Data Dictionary</vt:lpstr>
      <vt:lpstr>'MCL Cancellations'!Print_Titles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2023-08-29T00:03:36Z</cp:lastPrinted>
  <dcterms:created xsi:type="dcterms:W3CDTF">2022-04-27T21:32:58Z</dcterms:created>
  <dcterms:modified xsi:type="dcterms:W3CDTF">2025-07-10T23:55:38Z</dcterms:modified>
</cp:coreProperties>
</file>