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ehp-my.sharepoint.com/personal/christopher_ibasan_iehp_org/Documents/Desktop/DOA Documents/"/>
    </mc:Choice>
  </mc:AlternateContent>
  <xr:revisionPtr revIDLastSave="2" documentId="13_ncr:1_{0D65486E-A2CC-48D2-8B63-372DBFB897A6}" xr6:coauthVersionLast="47" xr6:coauthVersionMax="47" xr10:uidLastSave="{707D019B-CFCA-4A3C-8DBA-822FA7A6478B}"/>
  <bookViews>
    <workbookView xWindow="28680" yWindow="-120" windowWidth="29040" windowHeight="17640" activeTab="1" xr2:uid="{26AF4CEA-5082-4204-BB35-EEEE44699B6B}"/>
  </bookViews>
  <sheets>
    <sheet name="NCQA QI-NET 2025" sheetId="3" r:id="rId1"/>
    <sheet name="UM Medi-Cal 2025" sheetId="5" r:id="rId2"/>
    <sheet name="CM Medi-Cal 2025" sheetId="4" r:id="rId3"/>
  </sheets>
  <definedNames>
    <definedName name="_xlnm.Print_Area" localSheetId="2">'CM Medi-Cal 2025'!$A$2:$P$148</definedName>
    <definedName name="_xlnm.Print_Area" localSheetId="0">'NCQA QI-NET 2025'!$A$1:$G$57</definedName>
    <definedName name="_xlnm.Print_Area" localSheetId="1">'UM Medi-Cal 2025'!$A$1:$G$254</definedName>
    <definedName name="QM" localSheetId="2">#REF!</definedName>
    <definedName name="QM" localSheetId="0">#REF!</definedName>
    <definedName name="QM" localSheetId="1">#REF!</definedName>
    <definedName name="QM">#REF!</definedName>
    <definedName name="yesno" localSheetId="2">'CM Medi-Cal 2025'!#REF!</definedName>
    <definedName name="yesno" localSheetId="0">'NCQA QI-NET 2025'!#REF!</definedName>
    <definedName name="yesno" localSheetId="1">'UM Medi-Cal 2025'!#REF!</definedName>
    <definedName name="yesno">#REF!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3" i="5" l="1"/>
  <c r="C253" i="5"/>
  <c r="C252" i="5"/>
  <c r="C254" i="5" s="1"/>
  <c r="E253" i="5" s="1"/>
  <c r="D244" i="5"/>
  <c r="C245" i="5" s="1"/>
  <c r="E244" i="5" s="1"/>
  <c r="C244" i="5"/>
  <c r="C243" i="5"/>
  <c r="D232" i="5"/>
  <c r="C233" i="5" s="1"/>
  <c r="E232" i="5" s="1"/>
  <c r="C232" i="5"/>
  <c r="C231" i="5"/>
  <c r="D222" i="5"/>
  <c r="C223" i="5" s="1"/>
  <c r="E222" i="5" s="1"/>
  <c r="C222" i="5"/>
  <c r="C221" i="5"/>
  <c r="D214" i="5"/>
  <c r="C214" i="5"/>
  <c r="C213" i="5"/>
  <c r="C215" i="5" s="1"/>
  <c r="E214" i="5" s="1"/>
  <c r="C207" i="5"/>
  <c r="E206" i="5" s="1"/>
  <c r="D206" i="5"/>
  <c r="C206" i="5"/>
  <c r="C205" i="5"/>
  <c r="D198" i="5"/>
  <c r="C199" i="5" s="1"/>
  <c r="E198" i="5" s="1"/>
  <c r="C198" i="5"/>
  <c r="C197" i="5"/>
  <c r="D190" i="5"/>
  <c r="C191" i="5" s="1"/>
  <c r="E190" i="5" s="1"/>
  <c r="C190" i="5"/>
  <c r="C189" i="5"/>
  <c r="C181" i="5"/>
  <c r="E180" i="5" s="1"/>
  <c r="D180" i="5"/>
  <c r="C180" i="5"/>
  <c r="C179" i="5"/>
  <c r="D173" i="5"/>
  <c r="C173" i="5"/>
  <c r="C172" i="5"/>
  <c r="C174" i="5" s="1"/>
  <c r="E173" i="5" s="1"/>
  <c r="D165" i="5"/>
  <c r="C166" i="5" s="1"/>
  <c r="E165" i="5" s="1"/>
  <c r="C165" i="5"/>
  <c r="C164" i="5"/>
  <c r="D158" i="5"/>
  <c r="C159" i="5" s="1"/>
  <c r="E158" i="5" s="1"/>
  <c r="C158" i="5"/>
  <c r="C157" i="5"/>
  <c r="D146" i="5"/>
  <c r="C146" i="5"/>
  <c r="C145" i="5"/>
  <c r="C147" i="5" s="1"/>
  <c r="E146" i="5" s="1"/>
  <c r="C138" i="5"/>
  <c r="E137" i="5" s="1"/>
  <c r="D137" i="5"/>
  <c r="C137" i="5"/>
  <c r="C136" i="5"/>
  <c r="D129" i="5"/>
  <c r="C130" i="5" s="1"/>
  <c r="E129" i="5" s="1"/>
  <c r="C129" i="5"/>
  <c r="C128" i="5"/>
  <c r="D121" i="5"/>
  <c r="C122" i="5" s="1"/>
  <c r="E121" i="5" s="1"/>
  <c r="C121" i="5"/>
  <c r="C120" i="5"/>
  <c r="C113" i="5"/>
  <c r="E112" i="5" s="1"/>
  <c r="D112" i="5"/>
  <c r="C112" i="5"/>
  <c r="C111" i="5"/>
  <c r="D105" i="5"/>
  <c r="C105" i="5"/>
  <c r="C104" i="5"/>
  <c r="C106" i="5" s="1"/>
  <c r="E105" i="5" s="1"/>
  <c r="D92" i="5"/>
  <c r="C93" i="5" s="1"/>
  <c r="E92" i="5" s="1"/>
  <c r="C92" i="5"/>
  <c r="C91" i="5"/>
  <c r="D85" i="5"/>
  <c r="C86" i="5" s="1"/>
  <c r="E85" i="5" s="1"/>
  <c r="C85" i="5"/>
  <c r="C84" i="5"/>
  <c r="D79" i="5"/>
  <c r="C79" i="5"/>
  <c r="C78" i="5"/>
  <c r="C80" i="5" s="1"/>
  <c r="E79" i="5" s="1"/>
  <c r="C72" i="5"/>
  <c r="E71" i="5" s="1"/>
  <c r="D71" i="5"/>
  <c r="C71" i="5"/>
  <c r="C70" i="5"/>
  <c r="D62" i="5"/>
  <c r="C63" i="5" s="1"/>
  <c r="E62" i="5" s="1"/>
  <c r="C62" i="5"/>
  <c r="C61" i="5"/>
  <c r="D50" i="5"/>
  <c r="C51" i="5" s="1"/>
  <c r="E50" i="5" s="1"/>
  <c r="C50" i="5"/>
  <c r="C49" i="5"/>
  <c r="C44" i="5"/>
  <c r="E43" i="5" s="1"/>
  <c r="D43" i="5"/>
  <c r="C43" i="5"/>
  <c r="C42" i="5"/>
  <c r="D36" i="5"/>
  <c r="C37" i="5" s="1"/>
  <c r="E36" i="5" s="1"/>
  <c r="C36" i="5"/>
  <c r="C35" i="5"/>
  <c r="D23" i="5"/>
  <c r="C24" i="5" s="1"/>
  <c r="E23" i="5" s="1"/>
  <c r="C23" i="5"/>
  <c r="C22" i="5"/>
  <c r="D17" i="5"/>
  <c r="F3" i="5" s="1"/>
  <c r="C17" i="5"/>
  <c r="C16" i="5"/>
  <c r="C148" i="4"/>
  <c r="E147" i="4"/>
  <c r="O147" i="4" s="1"/>
  <c r="D147" i="4"/>
  <c r="C147" i="4"/>
  <c r="C146" i="4"/>
  <c r="E140" i="4"/>
  <c r="O140" i="4" s="1"/>
  <c r="D140" i="4"/>
  <c r="C141" i="4" s="1"/>
  <c r="C140" i="4"/>
  <c r="C139" i="4"/>
  <c r="E132" i="4"/>
  <c r="D132" i="4"/>
  <c r="C132" i="4"/>
  <c r="C131" i="4"/>
  <c r="C133" i="4" s="1"/>
  <c r="O132" i="4" s="1"/>
  <c r="C124" i="4"/>
  <c r="E123" i="4"/>
  <c r="O123" i="4" s="1"/>
  <c r="D123" i="4"/>
  <c r="C123" i="4"/>
  <c r="C122" i="4"/>
  <c r="C116" i="4"/>
  <c r="E115" i="4"/>
  <c r="O115" i="4" s="1"/>
  <c r="D115" i="4"/>
  <c r="C115" i="4"/>
  <c r="C114" i="4"/>
  <c r="E107" i="4"/>
  <c r="O107" i="4" s="1"/>
  <c r="D107" i="4"/>
  <c r="C108" i="4" s="1"/>
  <c r="C107" i="4"/>
  <c r="C106" i="4"/>
  <c r="E100" i="4"/>
  <c r="D100" i="4"/>
  <c r="C100" i="4"/>
  <c r="C99" i="4"/>
  <c r="C101" i="4" s="1"/>
  <c r="O100" i="4" s="1"/>
  <c r="C94" i="4"/>
  <c r="E93" i="4"/>
  <c r="O93" i="4" s="1"/>
  <c r="D93" i="4"/>
  <c r="C93" i="4"/>
  <c r="C92" i="4"/>
  <c r="C86" i="4"/>
  <c r="E85" i="4"/>
  <c r="O85" i="4" s="1"/>
  <c r="D85" i="4"/>
  <c r="C85" i="4"/>
  <c r="C84" i="4"/>
  <c r="E77" i="4"/>
  <c r="D77" i="4"/>
  <c r="C78" i="4" s="1"/>
  <c r="C77" i="4"/>
  <c r="C76" i="4"/>
  <c r="E66" i="4"/>
  <c r="D66" i="4"/>
  <c r="C66" i="4"/>
  <c r="C65" i="4"/>
  <c r="C67" i="4" s="1"/>
  <c r="O66" i="4" s="1"/>
  <c r="C59" i="4"/>
  <c r="E58" i="4"/>
  <c r="O58" i="4" s="1"/>
  <c r="D58" i="4"/>
  <c r="C58" i="4"/>
  <c r="C57" i="4"/>
  <c r="C50" i="4"/>
  <c r="E49" i="4"/>
  <c r="O49" i="4" s="1"/>
  <c r="D49" i="4"/>
  <c r="C49" i="4"/>
  <c r="C48" i="4"/>
  <c r="E41" i="4"/>
  <c r="D41" i="4"/>
  <c r="C42" i="4" s="1"/>
  <c r="C41" i="4"/>
  <c r="C40" i="4"/>
  <c r="E29" i="4"/>
  <c r="D29" i="4"/>
  <c r="C29" i="4"/>
  <c r="C28" i="4"/>
  <c r="C30" i="4" s="1"/>
  <c r="O29" i="4" s="1"/>
  <c r="C19" i="4"/>
  <c r="E18" i="4"/>
  <c r="O18" i="4" s="1"/>
  <c r="D18" i="4"/>
  <c r="C18" i="4"/>
  <c r="C17" i="4"/>
  <c r="C12" i="4"/>
  <c r="E11" i="4"/>
  <c r="O11" i="4" s="1"/>
  <c r="D11" i="4"/>
  <c r="P4" i="4" s="1"/>
  <c r="C11" i="4"/>
  <c r="C10" i="4"/>
  <c r="C18" i="5" l="1"/>
  <c r="E17" i="5" s="1"/>
  <c r="O41" i="4"/>
  <c r="O77" i="4"/>
  <c r="E56" i="3" l="1"/>
  <c r="E57" i="3" s="1"/>
  <c r="D56" i="3"/>
  <c r="D57" i="3" s="1"/>
  <c r="E50" i="3"/>
  <c r="F49" i="3"/>
  <c r="E49" i="3"/>
  <c r="D49" i="3"/>
  <c r="D50" i="3" s="1"/>
  <c r="E41" i="3"/>
  <c r="E42" i="3" s="1"/>
  <c r="D41" i="3"/>
  <c r="D42" i="3" s="1"/>
  <c r="E31" i="3"/>
  <c r="E32" i="3" s="1"/>
  <c r="D31" i="3"/>
  <c r="D32" i="3" s="1"/>
  <c r="E23" i="3"/>
  <c r="E24" i="3" s="1"/>
  <c r="D23" i="3"/>
  <c r="F23" i="3" s="1"/>
  <c r="E13" i="3"/>
  <c r="E14" i="3" s="1"/>
  <c r="D13" i="3"/>
  <c r="D14" i="3" s="1"/>
  <c r="D24" i="3" l="1"/>
  <c r="F41" i="3"/>
  <c r="F13" i="3"/>
  <c r="F56" i="3"/>
  <c r="F31" i="3"/>
  <c r="G3" i="3" l="1"/>
</calcChain>
</file>

<file path=xl/sharedStrings.xml><?xml version="1.0" encoding="utf-8"?>
<sst xmlns="http://schemas.openxmlformats.org/spreadsheetml/2006/main" count="684" uniqueCount="354">
  <si>
    <t>Medi-Cal Policy and Procedure Review Tool
Regulatory Oversight - Delegation Oversight Annual Audit</t>
  </si>
  <si>
    <t>IPA:</t>
  </si>
  <si>
    <t xml:space="preserve">Date: </t>
  </si>
  <si>
    <t>CM Total Score:</t>
  </si>
  <si>
    <t xml:space="preserve">1. Program Description </t>
  </si>
  <si>
    <t>Element A: Care Management Description</t>
  </si>
  <si>
    <t>Point Value</t>
  </si>
  <si>
    <t xml:space="preserve">IPA Delegation Agreement </t>
  </si>
  <si>
    <t>N/A</t>
  </si>
  <si>
    <t>Include:  
Document Name, Page and Sections</t>
  </si>
  <si>
    <t>Comment / Guidance</t>
  </si>
  <si>
    <t>The Care Management Program and Requirements has clearly defined policies and procedures to ensure the coordination of medically necessary health care services delivered within and outside their network, provision of preventive services in accordance with established standards, treatment planning, follow-up, and monitoring of appropriate services and resources required to meet an individual’s health needs and provide Member with any necessary assistance and accommodations to prepare for and fully participate in the care planning process.</t>
  </si>
  <si>
    <t>Total Requirements Element A: Care Management Description</t>
  </si>
  <si>
    <t>Score</t>
  </si>
  <si>
    <t>Requirement Met</t>
  </si>
  <si>
    <t>% of Requirement Met</t>
  </si>
  <si>
    <t xml:space="preserve">2. Continuity of Care </t>
  </si>
  <si>
    <t>Element B: Continuity of Care (COC)</t>
  </si>
  <si>
    <t xml:space="preserve">IEHP Provider Policy and Procedure Manual Medi-Cal (MC_12A2) </t>
  </si>
  <si>
    <t xml:space="preserve">Ability to demonstrate IPA provides COC with an out-of-network provider when all requirements are met and care is coordinated according to timelines outlined in section MC_12A2 of the IEHP Provider Manual. </t>
  </si>
  <si>
    <t xml:space="preserve">Total Requirements Element B: Health Risk Assessment (HRA) </t>
  </si>
  <si>
    <t xml:space="preserve">3. Health Risk Assessment </t>
  </si>
  <si>
    <t xml:space="preserve">Element C: Health Risk Assessment (HRA) </t>
  </si>
  <si>
    <t xml:space="preserve">IEHP Provider Policy and Procedure Manual Medi-Cal (MC_12A3) </t>
  </si>
  <si>
    <t xml:space="preserve">Ability to demonstrate retrieval and review of all SPD HRAs from the secure Provider Portal and/or Secure File Transfer Protocol (SFTP) daily. </t>
  </si>
  <si>
    <t>Ability to demonstrate that a post HRA risk level of High indicates that the Member should be immediately reviewed by the IPA for care management needs.</t>
  </si>
  <si>
    <t xml:space="preserve">Ability to demonstrate that the IPA has a process to enroll Members into a care management program appropriate for their risk level. </t>
  </si>
  <si>
    <t xml:space="preserve">Ability to demonstrate that the IPAs own risk assessment of the Member should include, at a minimum, utilization patterns, pharmacy data, medical history, behavioral health diagnosis, social determinants, enrollment into an LTSS program such as IHSS, CBAS or MSSP, and care management assessment data. </t>
  </si>
  <si>
    <t xml:space="preserve">Ability to demonstrate the IPA contacts Member initially to review the HRA or to complete an assessment, the IPA must make, a total of  three (3) contact attempts to locate the Member. 
a) Contact attempts must be made within 30 calendar days of IEHP providing the HRA data to the IPA. 
b) Attempts may be telephonic, by mail, by email, etc. 
c) All contact attempts of the same type on the same day are considered one (1) attempt. </t>
  </si>
  <si>
    <t xml:space="preserve">Total Requirements Element C: Health Risk Assessment (HRA) </t>
  </si>
  <si>
    <t xml:space="preserve">4. California Children Services </t>
  </si>
  <si>
    <t>Element D: California Children Services (CCS)</t>
  </si>
  <si>
    <t>IEHP Provider Policy and Procedure Manual Medi-Cal (MC_12B)</t>
  </si>
  <si>
    <t xml:space="preserve">Ability to demonstrate upon identification of a CCS-eligible condition IPA refers the Member to the appropriate County CCS Program. 
a) Once aware of potential CCS diagnosis, IPA is responsible for completion of referral forms </t>
  </si>
  <si>
    <t xml:space="preserve">Ability to demonstrate that upon CCS referral, IPA is responsible for notifying Member. 
a) IPA care managers are responsible for facilitating referrals and tracking outcomes. </t>
  </si>
  <si>
    <t xml:space="preserve">Ability to demonstrate medically necessary health care is continued to be provided throughout the referral process, and regardless of whether or the child is accepted into the CCS program. </t>
  </si>
  <si>
    <t>Ability to demonstrate the IPA assists the PCP in coordinating available services and providing follow-up for Members requiring referral to CCS through the following methods: 
a) Provision of telephonic monitoring of Members potentially eligible for the CCS program;
b) Maintenance of communication and coordination with County CCS Case Managers;
c) Coordination with the PCP to ensure that medically necessary health care services are provided for conditions not eligible for the CCS program or when CCS denies authorization for any services;
d) Establishing lines of communication between Practitioners.
e) Arrange for all in-home nursing hours authorized by the CCS program that Member desires to utilize.</t>
  </si>
  <si>
    <t>Ability to demonstrate care coordination services are provided that support Member’s health status and functional needs to facilitate a smooth transition when Members will no longer be eligible for CCS due to their age or change of the CCS eligible condition. Within 12 months of a CCS member aging out of the program, a care coordination plan is to be developed to assist the Member in transitioning out of the CCS program. This may include, but not limited to the following: 
a) Identify the Member’s CCS-Eligible Condition; 
b) Plan for the needs of the Member to transition from the CCS program;
c) A communication plan with the Member in advance of the transition; 
d) Identification and coordination of Primary Care and specialty care providers appropriate to the member’s CCS qualifying condition(s);
e) Continued assessment of the Member through the first 12 months of the transition</t>
  </si>
  <si>
    <t xml:space="preserve">Ability to demonstrate awareness of available lists of IPA CCS Members, their authorizations and diagnosis information by logging in to the secure IEHP Provider portal. IPAs are also provided this information through the Secure File Transfer Protocol (SFTP). </t>
  </si>
  <si>
    <t>Total Requirements Element D: California Children Services (CCS)</t>
  </si>
  <si>
    <t xml:space="preserve">5. Early Start Services and Referrals </t>
  </si>
  <si>
    <t xml:space="preserve">Element E: Early Start Services and Referrals </t>
  </si>
  <si>
    <t>IEHP Provider Policy and Procedure Manual Medi-Cal (MC_12C)</t>
  </si>
  <si>
    <t xml:space="preserve">Ability to demonstrate coordination of care for all medically necessary specialty care including: 
a) In-network diagnostic, therapeutic or specialty services; 
b) Out-of-network services as needed; and 
c) Services rendered under Fee-For-Service Medi-Cal as needed, through California Children’s Services (CCS), Behavioral Health, PCP, Specialists, or other Providers. </t>
  </si>
  <si>
    <t xml:space="preserve">Ability to demonstrate all necessary transfer of medical information with IEHP for Early Start program which includes but is not limited to: 
a) Facilitating PCP or specialist telephonic communication with the Early Start Program or Local Education Agency (LEA) staff as needed; 
b) Transferring medical records, diagnostic test results or other hard copy medical information as needed; and 
c) Arranging case conferences with PCP, Specialist and Early Start Program or LEA staff as needed. </t>
  </si>
  <si>
    <t xml:space="preserve">Total Requirements Element E:  Early Start Services and Referrals </t>
  </si>
  <si>
    <t>6. Early and Periodic Screening, Diagnostic and Treatment</t>
  </si>
  <si>
    <t>Element F: Early and Periodic Screening, Diagnostic and Treatment (EPSDT)</t>
  </si>
  <si>
    <t>IEHP Provider Policy and Procedure Manual Medi-Cal (MC_12D)</t>
  </si>
  <si>
    <t>Ability to demonstrate Members are provided with appropriate referrals for diagnosis and treatment without delay
a)  IPAs must ensure that Members have timely access to all medically necessary services and that appropriate diagnostic and treatment services are initiated as soon as possible, but not later than 60 calendar days following either a preventive screening or other visit that identifies a need for follow-up.</t>
  </si>
  <si>
    <t xml:space="preserve">Ability to demonstrate all medically necessary EPSDT services are provided, including services which exceed the amount provided by Local Education Agencies (LEAs), Regional Centers (RCs), or local governmental health programs (LGHPs).   </t>
  </si>
  <si>
    <t xml:space="preserve"> </t>
  </si>
  <si>
    <t>Ability to demonstrate IPA provides and covers all medically necessary EPSDT services except those services that are specifically carved out of IEHP’s contract and not included in IEHP’s capitated rate, which includes but is not limited to California Children’s Services (CCS), pharmacy services, dental services, specialty mental health services, and substance use disorder services.</t>
  </si>
  <si>
    <t>Total Requirements Element F: Early and Periodic Screening, Diagnostic and Treatment (EPSDT)</t>
  </si>
  <si>
    <t xml:space="preserve">7. Genetically Handicapped Persons Program </t>
  </si>
  <si>
    <t xml:space="preserve">Element G: Genetically Handicapped Persons Program (GHPP) </t>
  </si>
  <si>
    <t xml:space="preserve">IEHP Provider Policy and Procedure Manual Medi-Cal (MC_12E) </t>
  </si>
  <si>
    <t xml:space="preserve">Ability to demonstrate that all other medically necessary care without interruption while pending GHPP determination. </t>
  </si>
  <si>
    <t xml:space="preserve">Ability to demonstrate IPA follows all GHPP referred cases throughout the treatment process and assist with coordination and continuity of care, including but not limited to facilitating referrals and tracking outcomes. </t>
  </si>
  <si>
    <t xml:space="preserve">Total Requirements Element G: Genetically Handicapped Persons Program (GHPP) </t>
  </si>
  <si>
    <t xml:space="preserve">8. In-Home Supportive Services </t>
  </si>
  <si>
    <t xml:space="preserve">Element H:  In-Home Supportive Services (IHSS) </t>
  </si>
  <si>
    <t xml:space="preserve">IEHP Provider Policy and Procedure Manual Medi-Cal (MC_12F) </t>
  </si>
  <si>
    <t>Ability to demonstrate coordination of care and ensure referral to IHSS of Members who meet the eligibility criteria of being aged, blind or disabled persons who are unable to perform activities of daily living (ADLs) and cannot remain safely in their own homes without help.</t>
  </si>
  <si>
    <t>Ability to demonstrate process to identify Members with potential case management or IHSS program needs. 
Referral sources may include, but are not limited to the following:  
a) Interdisciplinary Care Team (ICT);
b) Health assessments;
c) Care plan intervention; 
d) Internal IEHP departments (e.g., Behavioral Health &amp; Care Management (BH &amp; CM), Member Services, Utilization Management, Provider Experience, Pharmacy); 
e) External Providers (e.g., Community-Based Adult Services (CBAS), Community-Based Organizations, Multipurpose Senior Services Program (MSSP), Independent Living Centers, Primary Care Providers (PCP), Hospitals, and Skilled Nursing Facilities
f) Member and/or authorized representative; or 
g) Member’s caregiver.</t>
  </si>
  <si>
    <t>Ability to demonstrate if IPA learns a Member who is currently receiving IHSS has a condition that has changed, IEHP or the IPA must advise the Member to contact the County IHSS Office to conduct an eligibility redetermination for IHSS.</t>
  </si>
  <si>
    <t xml:space="preserve">Ability to demonstrate responsibility for authorizing medically necessary covered services and coordinating care for Members provided by IEHP’s Network Providers, providing information necessary to assist Members or their authorized representatives in referring themselves to County for IHSS, and coordinating services and other related Medi-Cal LTSS provided by IEHP and other providers of carve-out programs, services, and benefits. </t>
  </si>
  <si>
    <t xml:space="preserve">Ability to demonstrate that the Member’s IPA CM staff coordinate care and make referrals to IHSS county programs when needs are identified, such as Members who are at risk for out-of-home placement. 
The Member's IPA: 
a) Ensures Members do not receive duplicative services through Enhanced Care Management (ECM), Community Supports, and other services
b) Tracks all Members receiving IHSS and continues coordinating services with IHSS until IHSS determines that IHSS is no longer needed for the Member
c) Outreaches and coordinates with IHSS for any Members identified by the Department of Health Care Services (DHCS) as receiving IHSS
d) Upon identifying Members receiving, referred to, or approved for IHSS,  conducts a reassessment of Members’ risk tier;
e) Continues to provide basic population health management (care coordination) of all medically necessary services while Members receive IHSS; and 
f) Adheres to a Member’s determination about the appropriate involvement of their medical Providers and caregivers, in accordance with the Health Insurance Portability and Accountability Act (HIPAA), which includes obtaining expressed consent from the Member or authorized representative to include the IHSS Provider in Member’s care coordination planning. </t>
  </si>
  <si>
    <t xml:space="preserve">Total Requirements Element H:  In-Home Supportive Services (IHSS) </t>
  </si>
  <si>
    <t xml:space="preserve">8. Organ Transplant </t>
  </si>
  <si>
    <t xml:space="preserve">Element I: Organ Transplant </t>
  </si>
  <si>
    <t xml:space="preserve">IEHP Provider Policy and Procedure Manual Medi-Cal (MC_12G) </t>
  </si>
  <si>
    <t xml:space="preserve">Ability to demonstrate IPA will refer to IEHP any potential transplant candidates for care management services by faxing the Transplant Team Referral Form. </t>
  </si>
  <si>
    <t xml:space="preserve">Ability to demonstrate in collaboration with IEHP, coordinating all aspects of the referral, including providing to the COE all medical information (diagnostic tests, specialty physician notes, etc.) relevant to the particular major organ transplant; and assuring that the Member makes all appointments.  </t>
  </si>
  <si>
    <t xml:space="preserve">Total Requirements Element  I: Organ Transplant </t>
  </si>
  <si>
    <t>Element J: Community-Based Adult Services (CBAS)</t>
  </si>
  <si>
    <t xml:space="preserve">IEHP Provider Policy and Procedure Manual Medi-Cal (MC_12H) </t>
  </si>
  <si>
    <t xml:space="preserve">Ability to demonstrate if the IPA or PCP receives a request for CBAS services or identifies a potential CBAS candidate, the IPA or PCP shall forward the request immediately to the IEHP Utilization Management (UM) Department through the secure IEHP Provider web portal or by fax at (909) 890-5751 for processing.  </t>
  </si>
  <si>
    <t>Ability to demonstrate the Care Manager assists the PCP with completion of the referral, telephonic monitoring of potentially eligible Members, monitoring the status of Members, facilitating any needed transfer of medical records, and coordinating any necessary specialty services for Members.</t>
  </si>
  <si>
    <t xml:space="preserve">Total Requirements Element  J: Community-Based Adult Services </t>
  </si>
  <si>
    <t xml:space="preserve">9. Complex Case Management </t>
  </si>
  <si>
    <t xml:space="preserve">Element K: Complex Case Management (CCM) </t>
  </si>
  <si>
    <t xml:space="preserve">IEHP Provider Policy and Procedure Manual Medi-Cal (MC_12I) </t>
  </si>
  <si>
    <t>Ability to demonstrate Members are referred to IEHP’s Behavioral Health and Care Management (BH &amp; CM) Department when Members are identified as  benefiting from CCM services, including information that supports the complex need. 
a) Identification of Members for CCM include data and referral sources, which identify health risk factors, complex social needs, and behavioral health concerns.</t>
  </si>
  <si>
    <t>Total Requirements Element  K: Complex Case Management (CCM)</t>
  </si>
  <si>
    <t xml:space="preserve">10. Dental Services </t>
  </si>
  <si>
    <t>Element L: Dental Services</t>
  </si>
  <si>
    <t>IEHP Provider Policy and Procedure Manual Medi-Cal (MC_12J)</t>
  </si>
  <si>
    <t xml:space="preserve">Ability to demonstrate IPA continues  to provide all necessary health care services to Members even if referred to a dental Practitioner for services. </t>
  </si>
  <si>
    <t xml:space="preserve">Total Requirements Element  L: Dental Services </t>
  </si>
  <si>
    <t xml:space="preserve">11. Behavioral Health Services </t>
  </si>
  <si>
    <t xml:space="preserve">Element M: Behavioral Health Services </t>
  </si>
  <si>
    <t>IEHP Provider Policy and Procedure Manual Medi-Cal (MC_12K1,K2,K3)</t>
  </si>
  <si>
    <t xml:space="preserve">Ability to demonstrate utilization of the secure IEHP Provider portal and BH web forms to submit requests, transition care and review reports.  </t>
  </si>
  <si>
    <t>Ability to demonstrate referrals for Members with substance use problems to an appropriate treatment program covered through the county substance abuse treatment program. 
a) Members referred for substance use treatment to a County Substance Abuse Service Agency remain enrolled in IEHP and the assigned PCP, Provider, and IPA remain responsible for all necessary physical health care. 
b) IPAs are responsible for maintaining communication with substance use providers to coordinate the Member’s care.</t>
  </si>
  <si>
    <t xml:space="preserve">Total Requirements Element  M: Behavioral Health Services </t>
  </si>
  <si>
    <t xml:space="preserve">12. Developmental Disabilities </t>
  </si>
  <si>
    <t xml:space="preserve">Element N: Developmental Disabilities  </t>
  </si>
  <si>
    <t xml:space="preserve">IEHP Provider Policy and Procedure Manual Medi-Cal (MC_12M) </t>
  </si>
  <si>
    <t xml:space="preserve">Ability to demonstrate process to identify and refer Members to the Regional Center, Members in need of non-Medical, home and community based services. 
</t>
  </si>
  <si>
    <t xml:space="preserve">Ability to demonstrate CM is responsible for preforming the following activities: 
a) Assisting the PCP with the referral to the Regional Center including arranging for transfer of medical information, approving medically necessary referrals and contact with the Regional Center;
b) Consulting with the PCP in the development of the individual care plan (ICP) for the Member; and 
c) Coordinating necessary follow-up between the PCP, Specialty Providers, IEHP, and the Regional Center to assure an organized care plan and delivery for the Member. 
IPA CM remains responsible for providing care coordination and care management services for Members regardless of whether they receive services from Regional Center. </t>
  </si>
  <si>
    <t xml:space="preserve">Total Requirements Element  N: Developmental Disabilities  </t>
  </si>
  <si>
    <t xml:space="preserve">13. Multipurpose Senior Services Program </t>
  </si>
  <si>
    <t>Element O: Multipurpose Senior Services Program (MSSP)</t>
  </si>
  <si>
    <t xml:space="preserve">IEHP Provider Policy and Procedure Manual Medi-Cal (MC_12N) </t>
  </si>
  <si>
    <t>Ability to demonstrate IPA performs care management activities and is responsible for assisting the PCP with identification and referral of Members to MSSP. 
a) IPAs engage in outreach and case finding efforts to identify Members with potential MSSP program needs
b) IPA Care Manager assists the PCP with completing their MSSP referral through IEHP and follow up. 
c) IPA continues to provide care management services to Members placed on a county MSSP waiting list, including but not limited to coordinating available services and providing follow-up for Members.</t>
  </si>
  <si>
    <t xml:space="preserve">Ability to demonstrate IPA Care Manager coordinates and works collaboratively with MSSP county case managers on care coordination activities surrounding the MSSP Member including, but not limited to: 
a) Coordination of benefits between IEHP and MSSP county case manager to avoid duplication of services; and 
b) Coordination of care management activities particularly at the point of discharge from the MSSP. </t>
  </si>
  <si>
    <t xml:space="preserve">Ability to demonstrate facilitation and support of an ICT to coordinate the delivery of services and benefits as needed for each Member. 
a)  IPA Care Manager notifies the MSSP County Case Manager regarding the Member’s scheduled ICT meeting and invites them to participate in the case conference.  </t>
  </si>
  <si>
    <t xml:space="preserve">Total Requirements Element  O: Multipurpose Senior Services Program </t>
  </si>
  <si>
    <t xml:space="preserve">14. Home and Community-Based Alternatives Waiver Program </t>
  </si>
  <si>
    <t>Element P: Home and Community-Based Alternatives Waiver Program (HCBS)</t>
  </si>
  <si>
    <t xml:space="preserve">IEHP Provider Policy and Procedure Manual Medi-Cal (MC_12P) </t>
  </si>
  <si>
    <t>Ability to demonstrate established processes to identify and refer Members who may benefit from Home and Community-Based Services (HCBS) waiver programs, including but not limited to Home and Community-Based Alternatives (HCBA) waiver program (formerly known as the Nursing Facility/Acute Hospital Waiver) to the appropriate agency</t>
  </si>
  <si>
    <t xml:space="preserve">Ability to demonstrate tracking of all Members enrolled in HCBS waiver programs and continued care coordination for all medically necessary non-waiver services, as needed. IEHP is available to assist IPA Care Managers with care management activities through the following methods:   
a) Identification of appropriate community referral sources available to Member
b) Assistance with eligibility questions, coordination of care assistance and other questions. </t>
  </si>
  <si>
    <t xml:space="preserve">Total Requirements Element P: Home and Community-Based Alternatives Waiver Program </t>
  </si>
  <si>
    <t xml:space="preserve">15. Medi-Cal Waiver Program </t>
  </si>
  <si>
    <t xml:space="preserve">Element Q: Medi-Cal Waiver Program </t>
  </si>
  <si>
    <t xml:space="preserve">IEHP Provider Policy and Procedure Manual Medi-Cal (MC_12Q) </t>
  </si>
  <si>
    <t xml:space="preserve">Ability to demonstrate identification of candidates potentially eligible for the Medi-Cal Waiver Program. 
a)  IPAs perform care management activities and are responsible for assisting Providers with identification and referral of Members to the Medi-Cal Waiver Program.  
b) The Member’s IPA Care Manager assists the treating Provider in coordinating care as appropriate. </t>
  </si>
  <si>
    <t xml:space="preserve">Total Requirements Element Q: Medi-Cal Waiver Program </t>
  </si>
  <si>
    <t>Comment /Guidance</t>
  </si>
  <si>
    <t>Quality Management and Improvement (QI)  
Network Management (NET)</t>
  </si>
  <si>
    <t>QI Total Score:</t>
  </si>
  <si>
    <t>NCQA QI 1: Program Structure and Operations</t>
  </si>
  <si>
    <t>The Contractor clearly defines its quality improvement (QI) program structure and processes, assigns responsibility to appropriate individuals and operationalizes its QI program.</t>
  </si>
  <si>
    <t>Element A: QI Program Structure</t>
  </si>
  <si>
    <t>The QI program description specifies:</t>
  </si>
  <si>
    <t>The QI program structure.</t>
  </si>
  <si>
    <t xml:space="preserve">Involvement of a designated physician in the QI program. </t>
  </si>
  <si>
    <t xml:space="preserve">Oversight of QI functions of the organization by the QI Committee. </t>
  </si>
  <si>
    <t>Total Requirements Element A: QI Program Structure</t>
  </si>
  <si>
    <t>Element B: Annual Work Plan</t>
  </si>
  <si>
    <t>The Contractor documents and executes a QI program annual work plan that reflects ongoing activities throughout the year and addresses:</t>
  </si>
  <si>
    <t>Yearly planned QI activities and objectives.</t>
  </si>
  <si>
    <t>Time frame from each activity's completion.</t>
  </si>
  <si>
    <t>Staff members responsible for each activity.</t>
  </si>
  <si>
    <t>Monitoring of previously identified issues.</t>
  </si>
  <si>
    <t>Evaluation of the QI program.</t>
  </si>
  <si>
    <t>Total Requirements Element B: Annual Work Plan</t>
  </si>
  <si>
    <t>Element C: Annual Evaluation</t>
  </si>
  <si>
    <t>The Contractor conducts an annual written evaluation of the QI program that includes the following information:</t>
  </si>
  <si>
    <t>A description of completed and ongoing QI activities that address quality and safety of clinical care and quality of service.</t>
  </si>
  <si>
    <t>Trending of measures of performance in the quality and safety of clinical care and quality of service.</t>
  </si>
  <si>
    <t xml:space="preserve">Evaluation of the overall effectiveness of the QI program and of its progress toward influencing networkwide safe clinical practices. </t>
  </si>
  <si>
    <t>Total Requirements Element C: Annual Evaluation</t>
  </si>
  <si>
    <t>Element D: QI Committee Responsibilities</t>
  </si>
  <si>
    <t>The QI Committee:</t>
  </si>
  <si>
    <t>Recommends policy decisions.</t>
  </si>
  <si>
    <t>Analyzes and evaluates the results of QI activities.</t>
  </si>
  <si>
    <t xml:space="preserve">Ensures practitioner participation in the QI program through planning, design, implementation or review. </t>
  </si>
  <si>
    <t xml:space="preserve">Identifies needed actions. </t>
  </si>
  <si>
    <t xml:space="preserve">Ensures follow-up, as appropriate. </t>
  </si>
  <si>
    <t>Total Requirements Element D: QI Committee Responsibilities</t>
  </si>
  <si>
    <t>NCQA NET 4: Continued Access to Care</t>
  </si>
  <si>
    <t>The Contractor monitors and takes action, as necessary, to improve continuity and coordination of care across the health care network.</t>
  </si>
  <si>
    <t>Element A: Notification of Termination</t>
  </si>
  <si>
    <t>The Contractor notifies members affected by the termination of a practitioner or practice group in general, family or internal medicine or pediatrics, at least 30 calendar days prior to the effective termination date, and helps them select a new practitioner.</t>
  </si>
  <si>
    <t>Total Requirements Element A: Notification of Termination</t>
  </si>
  <si>
    <t>Element B: Continued Access to Practitioners</t>
  </si>
  <si>
    <t>If a practitioner’s contract is discontinued, the organization allows affected members continued access to the practitioner, as follows:</t>
  </si>
  <si>
    <t xml:space="preserve">Continuation of treatment through the current period of active treatment, or for up to 90 calendar days, whichever is less, for members undergoing active treatment for a chronic or acute medical condition. </t>
  </si>
  <si>
    <t xml:space="preserve">Continuation of care through the postpartum period for members in their second or third trimester of pregnancy. </t>
  </si>
  <si>
    <t>Total Requirements Element B: 
Continued Access to Practitioners</t>
  </si>
  <si>
    <t>8. Community-Based Adult Services</t>
  </si>
  <si>
    <t>Utilization Management (UM)
Delegation Oversight Annual Audit</t>
  </si>
  <si>
    <t>Column1</t>
  </si>
  <si>
    <t>UM Total Score:</t>
  </si>
  <si>
    <t>00A - Alpha Care Medical Group</t>
  </si>
  <si>
    <t>ASH - American Specialty Health</t>
  </si>
  <si>
    <t>NCQA UM 1: Utilization Program Structure</t>
  </si>
  <si>
    <t>01Y - Choice Physicians Network (Horizon)</t>
  </si>
  <si>
    <t>The organization’s UM program has clearly defined structures and processes, and assigns responsibility to appropriate individuals.</t>
  </si>
  <si>
    <t>03H - Desert Oasis Healthcare</t>
  </si>
  <si>
    <t>Element A:  Written Program Description</t>
  </si>
  <si>
    <t>00B - Dignity Health Medical Group (Dignity Health Medical Foundation)</t>
  </si>
  <si>
    <t>The organization’s UM program description includes the following:</t>
  </si>
  <si>
    <t>Include:  Document Name, Page
and Sections</t>
  </si>
  <si>
    <t>01U - Epic</t>
  </si>
  <si>
    <r>
      <t xml:space="preserve">NCQA - A written description of the program structure.
</t>
    </r>
    <r>
      <rPr>
        <b/>
        <u/>
        <sz val="12.5"/>
        <rFont val="Arial"/>
        <family val="2"/>
      </rPr>
      <t>DMHC - UM-001 CA Health and Safety Code section 1367.01(b):</t>
    </r>
    <r>
      <rPr>
        <b/>
        <sz val="12.5"/>
        <rFont val="Arial"/>
        <family val="2"/>
      </rPr>
      <t xml:space="preserve">
1.1   Do policies and procedures describe the process by which the Delegate reviews and approves, modifies, delays, or denies, based in whole or in part on medical necessity, requests by providers of health care services for delegate enrollees? 
1.2    Do policies and procedures include utilization review processes such as prospective review, concurrent review and retrospective review?</t>
    </r>
  </si>
  <si>
    <t>04H - Heritage Victor Valley Medical Group</t>
  </si>
  <si>
    <r>
      <t xml:space="preserve">NCQA - Involvement of a designated senior-level physician in UM program implementation.
</t>
    </r>
    <r>
      <rPr>
        <b/>
        <u/>
        <sz val="12.5"/>
        <rFont val="Arial"/>
        <family val="2"/>
      </rPr>
      <t xml:space="preserve">DMHC - UM 001 Element 2 - CA Health and Safety Code section 1367.01(c):
</t>
    </r>
    <r>
      <rPr>
        <b/>
        <sz val="12.5"/>
        <rFont val="Arial"/>
        <family val="2"/>
      </rPr>
      <t xml:space="preserve">2.1    Is a Physician designated to provide clinical direction to the UM Program and ensure compliance with the requirements of 1367.01?
2.2    Does the designated individual hold a current unrestricted license to practice medicine in California?
2.3    Is there evidence that the individual is substantially involved in UM Program operations through significant time devoted to UM activities, clinical oversight and guidance to UM staff? 
2.4    Is there evidence that the individual is substantially involved in UM Program operations through active involvement in UM Committee and subcommittees? </t>
    </r>
  </si>
  <si>
    <t>01T - Horizon Valley Medical Group</t>
  </si>
  <si>
    <t xml:space="preserve">NCQA - The program scope and process used to determine benefit coverage and medical necessity.
</t>
  </si>
  <si>
    <t>00F - Inland Faculty Medical Group</t>
  </si>
  <si>
    <t xml:space="preserve">NCQA - Information sources used to determine benefit coverage and medical necessity. </t>
  </si>
  <si>
    <t>00X - Kaiser</t>
  </si>
  <si>
    <r>
      <t xml:space="preserve">NCQA - Allows for a second opinion from a qualified health professional at no cost to the Member.
</t>
    </r>
    <r>
      <rPr>
        <b/>
        <u/>
        <sz val="12.5"/>
        <rFont val="Arial"/>
        <family val="2"/>
      </rPr>
      <t xml:space="preserve">DMHC - UM-005 Element 2 and Element 3 - CA Health and Safety Code section 1383.1(a):
</t>
    </r>
    <r>
      <rPr>
        <b/>
        <sz val="12.5"/>
        <rFont val="Arial"/>
        <family val="2"/>
      </rPr>
      <t xml:space="preserve">2.1    Does the Delegate have a written policy filed with the Department that describes the manner in which the delegate determines if a second medical opinion is medically necessary and appropriate
3.1 Does the Delegate EOC provide all enrollees with notice of the policy regarding the manner in which an enrollee may receive a second medical opinion? 
3.2 Does the Delegate EOC provide all enrollees with information regarding the manner in which an enrollee may receive a second medical opinion? 
3.3 Does the Delegate’s written policy describe how the delegate reviews requests for a second medical opinion?
</t>
    </r>
    <r>
      <rPr>
        <b/>
        <u/>
        <sz val="12.5"/>
        <rFont val="Arial"/>
        <family val="2"/>
      </rPr>
      <t xml:space="preserve">DMHC - UM 005 Element 4 - CA Health and Safety Code section 1383.15(a), (b), (c,) (f), and (i):
</t>
    </r>
    <r>
      <rPr>
        <b/>
        <sz val="12.5"/>
        <rFont val="Arial"/>
        <family val="2"/>
      </rPr>
      <t>4.1 Does the Delegate provide or authorize a second opinion by an appropriately qualified health care professional, if requested by an enrollee or participating health professional?
4.2 Does the Delegate allow for non-medically necessary second opinions for any of the following reasons? (List is non-inclusive):
(1)The enrollee questions the reasonableness or necessity of recommended surgical procedures.
(2)The enrollee questions a diagnosis or plan of care for a condition that threatens loss of life, loss of limb, loss of bodily function, or substantial impairment, including, but not limited to, a serious chronic condition.
(3)The clinical indications are not clear or are complex and confusing, a diagnosis is in doubt due to conflicting test results, or the treating health professional is unable to diagnose the condition, and the enrollee requests an additional diagnosis.
(4)The treatment plan in progress is not improving the enrollee’s medical condition within an appropriate period of time given the diagnosis and plan of care, and the enrollee requests a second opinion regarding the diagnosis or continuance of the treatment.
(5)The enrollee has attempted to follow the plan of care or consulted with the initial provider concerning serious concerns about the diagnosis or plan of care.
4.3 When the enrollee faces an imminent and serious threat to his or her health, including, but not limited to, the potential loss of life, limb, or other major bodily function, or lack of timeliness that would be detrimental to the enrollee’s ability to regain maximum function, does the Delegate authorize or deny second opinion requests within 72 hours (or in a timely fashion appropriate for the nature of the enrollee’s condition)?
4.4 When the enrollee’s condition is non-urgent, does the Delegate authorize or deny second opinion requests in an expeditious manner?
4.5 If the enrollee requests a second opinion, then does the Delegate allow the enrollee to choose from any provider from any independent practice association or medical group within the network of the same or equivalent specialty to provide that opinion?
4.6 If the enrollee requests a second opinion from an out of network specialist, then does the Delegate incur the cost or negotiate the fee arrangement for the second opinion, beyond the applicable copayments paid by the enrollee?
4.7 If the Delegate denies the request for a second opinion, then are additional medical opinions not within the original physician organization the enrollee’s responsibility?
4.8 If the Delegate denies an enrollee’s request for a second opinion, then does the delegate notify the enrollee in writing of the reasons for the denial?
4.9 If the delegate denies an enrollee’s request for a second opinion, then does the delegate notify the enrollee in writing of his or her right to file a grievance with the delegate?
4.10 If the delegate denies an enrollee’s request for a second opinion, then does the delegate’s written denial notice to the enrollee comply with CA Health and Safety Code section 1368.02(b)?</t>
    </r>
  </si>
  <si>
    <t xml:space="preserve">NCQA - A established specialty referral system to track and monitor referrals requiring prior authorization. System shall include authorized, denied, deferred, or modified referrals, and the timeliness of the reviews. </t>
  </si>
  <si>
    <t>Total Requirements Element A - Written Program Description</t>
  </si>
  <si>
    <t>00E - La Salle Medical Associates (Network Medical Management/NMM)</t>
  </si>
  <si>
    <t>00N - Physicians Health Network</t>
  </si>
  <si>
    <t>01G - Pomona Valley Medical Group: Medicare</t>
  </si>
  <si>
    <t>Element B:  Annual Evaluation</t>
  </si>
  <si>
    <t>01S - PrimeCare</t>
  </si>
  <si>
    <t xml:space="preserve">NCQA - The organization annually evaluates and updates the UM program, as necessary.
</t>
  </si>
  <si>
    <t>02H - Regal Medical Group:  Medi-Cal</t>
  </si>
  <si>
    <t>02R - Riverside Medical Clinic</t>
  </si>
  <si>
    <t>Total Requirements Element B - Annual Evaluation</t>
  </si>
  <si>
    <t>NCQA UM 2: Clinical Criteria for UM Decisions</t>
  </si>
  <si>
    <t>The organization uses written criteria based on sound clinical evidence to make utilization decisions, and specifies procedures for appropriately applying the criteria.</t>
  </si>
  <si>
    <t>Element A:  UM Criteria</t>
  </si>
  <si>
    <t xml:space="preserve">The organization applies objective and evidence-based criteria and takes individual circumstances and the local delivery system into account when determining the medical appropriateness of health care services. </t>
  </si>
  <si>
    <t xml:space="preserve">NCQA - Has written UM decision-making criteria that are objective and based on medical evidence. </t>
  </si>
  <si>
    <t>NCQA - Has written policies for applying the criteria based on individual needs.</t>
  </si>
  <si>
    <t>NCQA - Has written policies for applying the criteria based on an assessment of the local delivery system.</t>
  </si>
  <si>
    <t>NCQA - Involves appropriate practitioners in developing, adopting and reviewing criteria.</t>
  </si>
  <si>
    <r>
      <t xml:space="preserve">NCQA - Annually reviews the UM criteria and the procedures for applying them, and updates the criteria when appropriate.  
</t>
    </r>
    <r>
      <rPr>
        <b/>
        <u/>
        <sz val="12.5"/>
        <rFont val="Arial"/>
        <family val="2"/>
      </rPr>
      <t>DMHC - UM-003 Element 1 - CA Health and Safety Code sections 1363.5(a) and (b); CA Health and SafetyCode section 1367.01(f); CA Health and Safety Code section 1374.72:</t>
    </r>
    <r>
      <rPr>
        <b/>
        <sz val="12.5"/>
        <rFont val="Arial"/>
        <family val="2"/>
      </rPr>
      <t xml:space="preserve">
1.1 Does the Delegate utilize criteria/guidelines when determining the medical necessity of requested health care services?
1.3 Are criteria/guidelines developed with involvement from actively practicing health care providers?
1.4 Does the Plan have a mechanism to ensure that UM criteria/guidelines for making medical necessity decisions are updated annually? (Or more frequently if needed.)
1.5 Does the Delegate have a mechanism to ensure that UM criteria/guidelines for making medical necessity decisions are disseminated to all UM decision-makers?
1.6 Does the Delegate distribute clinical practice guidelines to primary care, specialty, and mental health providers as appropriate?
1.7 Is there supporting documentation to confirm the criteria/guidelines are consistent with accepted standards of practice? (For example, documented approval via minutes from Physician discussions; criteria/guidelines have been adopted by reputable Physician organizations; criteria/guidelines consistent with national standards from federal agencies.)</t>
    </r>
  </si>
  <si>
    <t>Total Requirements Element A - UM Criteria</t>
  </si>
  <si>
    <t>Element B:  Availability of Criteria</t>
  </si>
  <si>
    <t>The organization:</t>
  </si>
  <si>
    <t>NCQA - States in writing how practitioners can obtain UM criteria.</t>
  </si>
  <si>
    <t>NCQA - Makes the criteria available to its practitioners upon request.</t>
  </si>
  <si>
    <t>02H - Regal Medical Group:  Medicare</t>
  </si>
  <si>
    <t>Total Requirements Element B - Availability of Criteria</t>
  </si>
  <si>
    <t>Element C:  Consistency in Applying Criteria</t>
  </si>
  <si>
    <t>At least annually, the organization:</t>
  </si>
  <si>
    <t xml:space="preserve">NCQA - Evaluates the consistency with which health care professionals involved in UM apply criteria in decision making. </t>
  </si>
  <si>
    <t>NCQA - Acts on opportunities to improve consistency, if applicable.</t>
  </si>
  <si>
    <t>Total Requirements Element C - Consistency in Applying Criteria</t>
  </si>
  <si>
    <t>NCQA UM 3:  Communication Services</t>
  </si>
  <si>
    <t xml:space="preserve">The organization provides access to staff for members and practitioners seeking information about the UM process and the authorization of care. </t>
  </si>
  <si>
    <t>Element A:  Access to Staff</t>
  </si>
  <si>
    <t xml:space="preserve">The organization provides the following communication services for members and practitioners:  </t>
  </si>
  <si>
    <t>NCQA - Staff are available at least eight hours a day during normal business hours for inbound collect or toll-free calls regarding UM issues.</t>
  </si>
  <si>
    <t>NCQA - Staff can receive inbound communication regarding UM issues after normal business hours.</t>
  </si>
  <si>
    <t>NCQA - Staff are identified by name, title and organization name when initiating or returning calls regarding UM issues.</t>
  </si>
  <si>
    <t>NCQA - TDD/TTY services for members who need them.</t>
  </si>
  <si>
    <t>NCQA - Language assistance for members to discuss UM issues.</t>
  </si>
  <si>
    <t>Total Requirements Element A - Access to Staff</t>
  </si>
  <si>
    <t>NCQA UM 4:  Appropriate Professionals</t>
  </si>
  <si>
    <t>Qualified licensed health professionals assess the clinical information used to support UM decisions.</t>
  </si>
  <si>
    <t>Element A:  Licensed Health Professionals</t>
  </si>
  <si>
    <t>The organization has written procedures:</t>
  </si>
  <si>
    <r>
      <t xml:space="preserve">NCQA - Requiring appropriately licensed professionals to supervise all medical necessity decisions.
</t>
    </r>
    <r>
      <rPr>
        <b/>
        <u/>
        <sz val="12.5"/>
        <rFont val="Arial"/>
        <family val="2"/>
      </rPr>
      <t>DMHC - UM-002 Element 1 - CA Health and Safety Code sections 1367.01(e) and (g):</t>
    </r>
    <r>
      <rPr>
        <b/>
        <sz val="12.5"/>
        <rFont val="Arial"/>
        <family val="2"/>
      </rPr>
      <t xml:space="preserve">
1.1 Does the Delegate have policies and procedures to ensure that only licensed Physicians or a licensed health care professional (competent to evaluate clinical issues related to requested health care services) make decisions to deny or modify requested services on the basis of medical necessity?
1.3 Do the Delegates’s denial files validate that only licensed Physicians or a licensed health care professional (competent to evaluate clinical issues related to requested health care services) make decisions to deny or modify requested services on the basis of medical necessity?</t>
    </r>
  </si>
  <si>
    <t>NCQA - Specifying the type of personnel responsible for each level of UM decision making.</t>
  </si>
  <si>
    <t>Total Requirements Element A - Licensed Health Professionals</t>
  </si>
  <si>
    <t>Element B:  Use of Practitioners for UM Decisions</t>
  </si>
  <si>
    <t>The organization has a written job description with qualifications for practitioners who review denials of care based on medical necessity.  Practitioners are required to have:</t>
  </si>
  <si>
    <t>NCQA - Education, training or professional experience in medical or clinical practice.</t>
  </si>
  <si>
    <t>NCQA - A current clinical license to practice or an administrative license to review UM cases.</t>
  </si>
  <si>
    <t>Total Requirements Element A - Use of Practitioners for UM Decisions</t>
  </si>
  <si>
    <t>Element C:  Practitioner Review of Nonbehavioral Healthcare Denials</t>
  </si>
  <si>
    <t>The organization uses a physician or other health care professional, as appropriate, to review any nonbehavioral healthcare denial based on medical necessity.</t>
  </si>
  <si>
    <t>Total Requirements Element C - Practitioner Review of Nonbehavioral Healthcare Denials</t>
  </si>
  <si>
    <t>Element F:  Use of Board-Certified Consultants</t>
  </si>
  <si>
    <t>NCQA - Has written procedures for using board-certified consultants to assist in making medical necessity determinations.</t>
  </si>
  <si>
    <t>NCQA - Provides evidence that it uses board-certified consultants for medical necessity determinations.</t>
  </si>
  <si>
    <t>Total Requirements Element F - Use of Board-Certified Consultants</t>
  </si>
  <si>
    <t>NCQA UM 5:  Timeliness of UM Decisions</t>
  </si>
  <si>
    <t xml:space="preserve">The organization makes UM decisions in a timely manner to accommodate the clinical urgency of the situation. </t>
  </si>
  <si>
    <t>Element A: Notification of Nonbehavioral Decisions</t>
  </si>
  <si>
    <t xml:space="preserve">The organization makes UM decisions in a timely manner to minimize any disruption in the provision of health care. </t>
  </si>
  <si>
    <r>
      <t xml:space="preserve">NCQA - For urgent concurrent decisions,  the organization gives electronic or written notification of the decision to practitioners within 24 hours and members within 72 hours of the request.
</t>
    </r>
    <r>
      <rPr>
        <b/>
        <u/>
        <sz val="12.5"/>
        <rFont val="Arial"/>
        <family val="2"/>
      </rPr>
      <t>DMHC - UM-002 Element 2 - CA Health and Safety Code section 1367.01(h)(2):</t>
    </r>
    <r>
      <rPr>
        <b/>
        <sz val="12.5"/>
        <rFont val="Arial"/>
        <family val="2"/>
      </rPr>
      <t xml:space="preserve">
2.5 Does the Delegate request information from the provider that is reasonably necessary to make a medical necessity decision in a timely fashion? (Appropriate for the nature of the enrollee’s condition.)
2.6 Upon receipt of the requested information, does the Delegate make decisions to approve, modify, or deny the request within the required timeframe?
DHCS - HCS All Plan Letter (APL) 21-011 Grievance and Appeals Requirements, Notice and “Your Rights” Templates, Section II, (A)(2)
</t>
    </r>
  </si>
  <si>
    <r>
      <t xml:space="preserve">NCQA - For urgent preservice decisions,  the organization gives electronic or written notification of the decision to practitioners within 24 hours and members within 72 hours of the request.
</t>
    </r>
    <r>
      <rPr>
        <b/>
        <u/>
        <sz val="12.5"/>
        <rFont val="Arial"/>
        <family val="2"/>
      </rPr>
      <t>DMHC - UM-002 Element 2 - CA Health and Safety Code section 1367.01(h)(1) and (2):</t>
    </r>
    <r>
      <rPr>
        <b/>
        <sz val="12.5"/>
        <rFont val="Arial"/>
        <family val="2"/>
      </rPr>
      <t xml:space="preserve">
2.5 Does the Delegate request information from the provider that is reasonably necessary to make a medical necessity decision in a timely fashion? (Appropriate for the nature of the enrollee’s condition.)
2.6 Upon receipt of the requested information, does the Delegate make decisions to approve, modify, or deny the request within the required timeframe?
DHCS - HCS All Plan Letter (APL) 21-011 Grievance and Appeals Requirements, Notice and “Your Rights” Templates, Section II, (A)(2)</t>
    </r>
  </si>
  <si>
    <t>NCQA - For nonurgent concurrent decisions, the organization makes the decision within 5 business days of the request and gives electronic or written notification of the decision to practitioners and members within  2 business days from the date of the decision of the request
DMHC - CA Health and Safety Code section 1367.01(h)(1)(2)
DHCS - HCS All Plan Letter (APL) 21-011 Grievance and Appeals Requirements, Notice and “Your Rights” Templates, Section II, (A)(1)</t>
  </si>
  <si>
    <t>NCQA - For nonurgent preservice decisions, the organization makes the decision within 5 business days of the request and gives electronic or written notification of the decision to practitioners and members within  2 business days from the date of the decision of the request
DMHC - CA Health and Safety Code section 1367.01(h)(1) and (2)
DHCS - HCS All Plan Letter (APL) 21-011 Grievance and Appeals Requirements, Notice and “Your Rights” Templates, Section II, (A)(1)</t>
  </si>
  <si>
    <t xml:space="preserve">NCQA - For postservice decisions, the organization gives electronic or written notification of the decision to practitioners and members within 30 calendar days of the request.
DMHC - CA Health and Safety Code sections 1367.01(h)(1) and (2)
DHCS - HCS All Plan Letter (APL) 21-011 Grievance and Appeals Requirements, Notice and “Your Rights” Templates, Section II, (A)(3)
</t>
  </si>
  <si>
    <r>
      <t xml:space="preserve">NCQA - Process to provide notification to Members regarding denied, deferred or modified referrals.
</t>
    </r>
    <r>
      <rPr>
        <b/>
        <u/>
        <sz val="12.5"/>
        <rFont val="Arial"/>
        <family val="2"/>
      </rPr>
      <t>DMHC - UM-004 Element 2 - CA Health and Safety Code sections 1367.01(h)(1) and (5):</t>
    </r>
    <r>
      <rPr>
        <b/>
        <sz val="12.5"/>
        <rFont val="Arial"/>
        <family val="2"/>
      </rPr>
      <t xml:space="preserve">
2.1 Does the Delegate have guidelines for communicating with the enrollee and provider if UM decisions do not meet the required timeframes?
2.2 If the Delegate is unable to make a UM decision within the required timeframe, does the Delegate notify the provider and enrollee of the anticipated decision date?
</t>
    </r>
  </si>
  <si>
    <t>Total Requirements Element A - Notification of Nonbehavioral Decisions</t>
  </si>
  <si>
    <t xml:space="preserve">Element D:  UM Timeliness Report </t>
  </si>
  <si>
    <t>The organization monitors and submits a report for timeliness of:</t>
  </si>
  <si>
    <t>NCQA - Nonbehavioral UM decision making.</t>
  </si>
  <si>
    <t>NCQA - Notification of nonbehavioral UM decisions.</t>
  </si>
  <si>
    <t>Total Requirements Element D - UM Timeliness Report</t>
  </si>
  <si>
    <t>NCQA UM 6: Clinical Information</t>
  </si>
  <si>
    <t xml:space="preserve">When determining coverage based on medical necessity, the organization obtains relevant clinical information and consults with the treating practitioner. </t>
  </si>
  <si>
    <t>Element A:  Relevant Information for Nonbehavioral Healthcare Decisions</t>
  </si>
  <si>
    <t xml:space="preserve">NCQA - There is documentation that the organization gathers relevant clinical information consistently to support nonbehavioral healthcare UM decision making. </t>
  </si>
  <si>
    <t>Total Requirements Element A - Relevant Information for Nonbehavioral Healthcare Decisions</t>
  </si>
  <si>
    <t>NCQA UM 7:  Denial Notices</t>
  </si>
  <si>
    <t>The organization documents and communicates the reason for a denial.</t>
  </si>
  <si>
    <t>Element A:  Discussing a Denial With a Nonbehavioral Healthcare Reviewer</t>
  </si>
  <si>
    <r>
      <t xml:space="preserve">NCQA - The organization gives practitioners the opportunity to discuss nonbehavioral healthcare UM denial decisions with a physician or other appropriate reviewer. 
</t>
    </r>
    <r>
      <rPr>
        <b/>
        <u/>
        <sz val="12.5"/>
        <rFont val="Arial"/>
        <family val="2"/>
      </rPr>
      <t>DMHC - UM-002 Element 3 - CA Health and Safety Code section 1367.01(h)(3):</t>
    </r>
    <r>
      <rPr>
        <b/>
        <sz val="12.5"/>
        <rFont val="Arial"/>
        <family val="2"/>
      </rPr>
      <t xml:space="preserve">
3.1 Does the Delegate’s policy and practice demonstrate that treating providers can readily access the Delegate Physician that made the adverse decision? 
3.2 Does the Delegate document receipt of agreement by the treating provider?
3.3 What is the turnaround time for Delegate provider to respond to treating provider?  How does the Delegate monitor it?
DHCS - HCS All Plan Letter (APL) 21-011 Grievance and Appeals Requirements, Notice and “Your Rights” Templates, Section II, (C)(1)</t>
    </r>
  </si>
  <si>
    <t>Total Requirements Element A - Discussing a Denial With a Reviewer</t>
  </si>
  <si>
    <t>Element B:  Written Notification of Nonbehavioral Healthcare Denials</t>
  </si>
  <si>
    <t>The organization's written notification of nonbehavioral healthcare denials, provided to members and their treating practitioners, contains the following information:</t>
  </si>
  <si>
    <r>
      <t xml:space="preserve">NCQA - The specific reasons for the denial, in easily understandable language.
</t>
    </r>
    <r>
      <rPr>
        <b/>
        <u/>
        <sz val="12.5"/>
        <rFont val="Arial"/>
        <family val="2"/>
      </rPr>
      <t>DMHC - UM -004 Element 1 - CA Health and Safety Code section 1363.5(b)(4); CA Health and Safety Codesection 1367.01(d), and (h)(3) and (4); CA Health and Safety Code section 1374.30(i):</t>
    </r>
    <r>
      <rPr>
        <b/>
        <sz val="12.5"/>
        <rFont val="Arial"/>
        <family val="2"/>
      </rPr>
      <t xml:space="preserve">
1.1 For retrospective UM decisions, does the Plan communicate denials or modifications of health care services to providers in writing? 
1.2 Do communications regarding decisions to approve requests by providers specify the specific health care service approved?
1.3 Do the Delegate’s denial letters provide a clear and concise explanation of the reasons for the Delegate’s decision to deny, delay, or modify health care services?
1.5 Do the Delegate’s denial letters specify the clinical reasons for the Delegate’s decision to deny, delay, or modify health care services?
1.6 Do written communications to a Physician or other health care provider of a denial, delay, or modification of a request include the name of the health care professional responsible for the denial, delay, or modification?
1.7 Do written communications to a Physician or other health care provider of a denial, delay, or modification of a request include the direct telephone number or an extension of the healthcare professional responsible for the denial, delay, or modification to allow the requesting Physician or health care provider to easily contact them?
DHCS - HCS All Plan Letter (APL) 21-011 Grievance and Appeals Requirements, Notice and “Your Rights” Templates, Section II, (C)(1)</t>
    </r>
  </si>
  <si>
    <r>
      <t xml:space="preserve">NCQA - A reference to the benefit provision, guidelines, protocol or other similar criterion on which the denial decision is based.
</t>
    </r>
    <r>
      <rPr>
        <b/>
        <u/>
        <sz val="12.5"/>
        <rFont val="Arial"/>
        <family val="2"/>
      </rPr>
      <t>DMHC - UM -004 Element 1 - CA Health and Safety Code section 1363.5(b)(4); CA Health and Safety Codesection 1367.01(d), and (h)(3) and (4); CA Health and Safety Code section 1374.30(i):</t>
    </r>
    <r>
      <rPr>
        <b/>
        <sz val="12.5"/>
        <rFont val="Arial"/>
        <family val="2"/>
      </rPr>
      <t xml:space="preserve">
1.4 Do the Delegate’s denial letters specify a description of the criteria or guidelines used for the Delegate’s decision to deny, delay, or modify health care services?
DHCS - HCS All Plan Letter (APL) 21-011 Grievance and Appeals Requirements, Notice and “Your Rights” Templates, Section II, (C)(1)
</t>
    </r>
  </si>
  <si>
    <t>NCQA - A statement that members can obtain a copy of the actual benefit provision, guidelines, protocol or other similar criterion on which the denial decision was based, upon request.</t>
  </si>
  <si>
    <t>Total Requirements Element B - Written Notification of Nonbehavioral Healthcare Denials</t>
  </si>
  <si>
    <t>Element C:   Written Notification of Nonbehavioral Healthcare Notice of Appeal Rights/Process</t>
  </si>
  <si>
    <t>The organization's written nonbehavioral healthcare denial notification to members and their treating practitioners contains the following information:</t>
  </si>
  <si>
    <t>NCQA - A description of appeal rights, including the right to submit written comments, documents or other information relevant to the appeal.
DHCS - HCS All Plan Letter (APL) 21-011 Grievance and Appeals Requirements, Notice and “Your Rights” Templates, Section II, (C)(2)</t>
  </si>
  <si>
    <r>
      <t xml:space="preserve">NCQA - An explanation of the appeal process, including members' rights to representation and appeal time frames.
</t>
    </r>
    <r>
      <rPr>
        <b/>
        <u/>
        <sz val="12.5"/>
        <rFont val="Arial"/>
        <family val="2"/>
      </rPr>
      <t>DMHC - UM-004 Element 1- CA Health and Safety Code section 1363.5(b)(4); CA Health and Safety Codesection 1367.01(d), and (h)(3) and (4); CA Health and Safety Code section 1374.30(i):</t>
    </r>
    <r>
      <rPr>
        <b/>
        <sz val="12.5"/>
        <rFont val="Arial"/>
        <family val="2"/>
      </rPr>
      <t xml:space="preserve">
1.8 Do written communications to an enrollee of a denial, delay, or modification of a request include information as to how he / she may file a grievance to the Delegate?</t>
    </r>
  </si>
  <si>
    <t>NCQA - A description of the expedited appeal process for urgent preservice or urgent concurrent denials.</t>
  </si>
  <si>
    <r>
      <t xml:space="preserve">NCQA - Notification that expedited external review can occur concurrently with the internal appeals process for urgent care.
</t>
    </r>
    <r>
      <rPr>
        <b/>
        <u/>
        <sz val="12.5"/>
        <rFont val="Arial"/>
        <family val="2"/>
      </rPr>
      <t>DMHC - UM-004 Element 1 - CA Health and Safety Code section 1363.5(b)(4); CA Health and Safety Codesection 1367.01(d), and (h)(3) and (4); CA Health and Safety Code section 1374.30(i):</t>
    </r>
    <r>
      <rPr>
        <b/>
        <sz val="12.5"/>
        <rFont val="Arial"/>
        <family val="2"/>
      </rPr>
      <t xml:space="preserve">
1.9 Do written communications to an enrollee of a denial, delay, or modification of a request include information as to how he / she may request an independent medical review in cases where the enrollee believes that health care services have been improperly denied, modified, or delayed by the Delegate, or by one of its contracting providers?</t>
    </r>
  </si>
  <si>
    <t>Total Requirements Element C - Written Notification of Nonbehavioral Healthcare Notice of Appeal Rights/Process</t>
  </si>
  <si>
    <t>NCQA UM 12:  UM Information Integrity</t>
  </si>
  <si>
    <t>The organization has UM information integrity policies and procedures, audits UM information for inappropriate documentation and updates and implements corrective actions that address identified information integrity issues.</t>
  </si>
  <si>
    <t>Element A: Protecting the integrity of UM Denial Information</t>
  </si>
  <si>
    <t xml:space="preserve">The organization demonstrates its commitment to protecting the integrity of UM information used in in the processing of UM denials and UM appeals. </t>
  </si>
  <si>
    <t>NCQA - The scope of UM information.</t>
  </si>
  <si>
    <t>NCQA - The staff responsible for completing UM activities.</t>
  </si>
  <si>
    <t xml:space="preserve">NCQA - The process for documenting updates to UM information.
</t>
  </si>
  <si>
    <t>NCQA - Inappropriate documentation and updates.</t>
  </si>
  <si>
    <t xml:space="preserve">NCQA - The organization audits UM staff and the process for documenting and reporting identified information integrity
</t>
  </si>
  <si>
    <t>Total Requirements Element A - Protecting the integrity of UM Denial Information</t>
  </si>
  <si>
    <t>Element C: Information Intergrity Training</t>
  </si>
  <si>
    <t>The organization annually trains UM staff on:</t>
  </si>
  <si>
    <t>NCQA - Inappropriate documentation and updates (Elements A, factor 4)</t>
  </si>
  <si>
    <t>NCQA - Organization audits of staff, documenting and reporting information integrity issues (Element A, Factor 5)</t>
  </si>
  <si>
    <t>Total Requirements Element C - Information Intergrity Training</t>
  </si>
  <si>
    <t xml:space="preserve">The organization demonstrates that it monitors compliance with its UM denial controls, as desribed in NCQA UM 12 Element A. </t>
  </si>
  <si>
    <t>Element D: Audit and Analysis-Denial Information</t>
  </si>
  <si>
    <t xml:space="preserve">The organization annually: </t>
  </si>
  <si>
    <t>NCQA - Audits for inappropriate documentation and updates to UM denial receipt and notification dates.</t>
  </si>
  <si>
    <t>NCQA - Conducts qualitative analysis of inappropriate documentation and updates to UM denial receipt and notification dates.</t>
  </si>
  <si>
    <t>Total Requirements Element D - Audit and Analysis-Denial Information</t>
  </si>
  <si>
    <t>Element E: Improvement Actions-Denial Information</t>
  </si>
  <si>
    <t xml:space="preserve">The organization: </t>
  </si>
  <si>
    <t>NCQA - Implements corrective actions to address all inappropriate documentation and updates found in Element D.</t>
  </si>
  <si>
    <t>NCQA - Conducts an audit of the effectiveness of corrective actions (factor 1) on the findings 3–6 months after completion of the annual audit in Element D.</t>
  </si>
  <si>
    <t>Total Requirements Element E - Improvement Actions-Denial Information</t>
  </si>
  <si>
    <t>NCQA MED 9:  UM Decisions About Payment and Services</t>
  </si>
  <si>
    <t>The organization makes decisions about utilization management request in a timely manner for Medicaid members</t>
  </si>
  <si>
    <t>Element E: Affirmative Statement about Incentives</t>
  </si>
  <si>
    <t>The organization distributes a statement to all members and to all practitioners, providers and employees who make UM decisions, affirming the following:</t>
  </si>
  <si>
    <t>NCQA - UM decision making is based only on appropriateness of care and service and existence of coverage.</t>
  </si>
  <si>
    <t>NCQA - The organization does not specifically reward practitioners or other individuals for issuing denials of coverage.</t>
  </si>
  <si>
    <t>NCQA - Financial incentives for UM decision makers do not encourage decisions that result in underutilization.</t>
  </si>
  <si>
    <t>Total Requirements Element E - Affirmative Statement about Incentives</t>
  </si>
  <si>
    <t>UM 2: Sensitive Services</t>
  </si>
  <si>
    <t xml:space="preserve">Element A: Policy and Procedure </t>
  </si>
  <si>
    <t>The written policy and procedure to (see below):</t>
  </si>
  <si>
    <t>Prior Authorization requirements shall not be applied to Emergency Services, urgently needed services, family delegatening services, preventive services, basic prenatal care, sexually transmitted disease services, and HIV testing.</t>
  </si>
  <si>
    <t xml:space="preserve">Total Requirements </t>
  </si>
  <si>
    <t>UM 3: Over &amp; Under Utilization</t>
  </si>
  <si>
    <r>
      <t xml:space="preserve">Describe mechanisms to detect both under-and over-utilization of health care services. 
</t>
    </r>
    <r>
      <rPr>
        <b/>
        <u/>
        <sz val="12.5"/>
        <rFont val="Arial"/>
        <family val="2"/>
      </rPr>
      <t xml:space="preserve">DMHC - UM 006 Element 1 - CA Health and Safety Code sections 1367.01(e), (h), and (j):
</t>
    </r>
    <r>
      <rPr>
        <b/>
        <sz val="12.5"/>
        <rFont val="Arial"/>
        <family val="2"/>
      </rPr>
      <t>1.8 Does the Delegate systemically and routinely analyze UM data to monitor for potential over and under-utilization?</t>
    </r>
  </si>
  <si>
    <t>UM 001: UM Program Policies and Procedures- Key Element 3</t>
  </si>
  <si>
    <t xml:space="preserve">Element 3: Policy and Procedure </t>
  </si>
  <si>
    <t xml:space="preserve">
The delegate ensures telephone access for providers to request authorizations for health care services.</t>
  </si>
  <si>
    <r>
      <rPr>
        <b/>
        <u/>
        <sz val="12.5"/>
        <rFont val="Arial"/>
        <family val="2"/>
      </rPr>
      <t>DMHC - UM 001 Element 3 - CA Health and Safety Code section 1367.01(i):</t>
    </r>
    <r>
      <rPr>
        <b/>
        <sz val="12.5"/>
        <rFont val="Arial"/>
        <family val="2"/>
      </rPr>
      <t xml:space="preserve">
3.1 Does the Delegate have policies and procedures that describe and ensure telephone access for requesting authorizations for health care services?
3.2 Does the Delegate maintain telephone access for providers to request authorizations for health care services?</t>
    </r>
  </si>
  <si>
    <t>UM 005: Disclosure of UM Process to Authorize or Deny Services- Key Element 1</t>
  </si>
  <si>
    <t xml:space="preserve">Element 1: Policy and Procedure </t>
  </si>
  <si>
    <t>The Delegate shall disclose to network providers, contractors and enrollees theprocess the Delegate uses to authorize, modify, or deny health care services underthe benefits provided by the Delegate.</t>
  </si>
  <si>
    <r>
      <rPr>
        <b/>
        <u/>
        <sz val="12.5"/>
        <rFont val="Arial"/>
        <family val="2"/>
      </rPr>
      <t>DMHC - UM-005 Element 1 - CA Health and Safety Code section 1363.S(a), (b)(4)-(5), and (c):</t>
    </r>
    <r>
      <rPr>
        <b/>
        <sz val="12.5"/>
        <rFont val="Arial"/>
        <family val="2"/>
      </rPr>
      <t xml:space="preserve">
1.1 Does the Delegate's policies and procedures provide for the disclosure of the process the Delegate uses to authorize, modify, or deny health care services?
1.2 Does the Delegate disclose the UM process information to network providers?
1.3 Does the Delegate demonstrate that it discloses UM processes to enrollees or persons designated by an enrollee, or to any other person or organization, upon request?
1.4 Does the Delegate demonstrate that it discloses to the enrollee and provider the UM criteria used as a basis to modify, deny or delay services in specified cases under review?
1.5 Are UM Criteria available to the public upon request, which may include the availability through electronic communication means?
1.6 Is disclosure of UM criteria to the public accompanied by the following notice: “The materials provided to you are guidelines used by this Delegate to authorize, modify, or deny care for persons with similar illnesses or conditions. Specific care and treatment may vary depending on individual need and the benefits covered under your contract.”?
</t>
    </r>
  </si>
  <si>
    <t>UM 006: UM Processes as Part of the QA Program- Key Element 1 and 2</t>
  </si>
  <si>
    <t xml:space="preserve">Element 1 and 2: Policy and Procedure </t>
  </si>
  <si>
    <t>The Delegate has established and implemented a QA process to assess and evaluate their compliance with UM requirements. The scope of quality assurance monitoring includes assessment and evaluation of provider referral and specialist care patterns of practice.</t>
  </si>
  <si>
    <r>
      <rPr>
        <b/>
        <u/>
        <sz val="12.5"/>
        <rFont val="Arial"/>
        <family val="2"/>
      </rPr>
      <t>DMHC - UM-006 Element 1 - CA Health and Safety Code sections 1367.01(e), (h), and (j):</t>
    </r>
    <r>
      <rPr>
        <b/>
        <sz val="12.5"/>
        <rFont val="Arial"/>
        <family val="2"/>
      </rPr>
      <t xml:space="preserve">
1.1 Does the Delegate have a process in place to evaluate complaints and assess trends to identify potential quality issues in the UM process and regularly report this information to appropriate bodies?
1.2 Does the Delegate have a process in place to monitor and assess compliance with timeliness of decision-making, timeliness of notification, and turnaround times for UM functions?
1.3 Has the Delegate established and implemented policies and procedures to monitor and assess compliance with the use of appropriate licensed health care providers in making denial decisions and the appropriate use and application of criteria in making medical necessity decisions?
1.4 Has the Delegate established and implemented policies and procedures to audit denial letters ensuring the required information is included, and communicated to the appropriate user, providers and/or enrollees?
1.5 Does the Delegate systematically and routinely analyze its evaluation of the UM process to identify any potential quality issues in the UM process?
1.6 Does the Delegate develop, communicate, and implement corrective action plans when potential quality issues are identified in the UM process?
1.7 Does the Delegate evaluate the effectiveness of any corrective action plan (using performance measures, for example) and make further recommendations to improve the UM process?
</t>
    </r>
  </si>
  <si>
    <r>
      <rPr>
        <b/>
        <u/>
        <sz val="12.5"/>
        <rFont val="Arial"/>
        <family val="2"/>
      </rPr>
      <t>DMHC - UM-006 Element 2 - 28 CCR 1300.70(a)(1); 28 CCR 1300.70(b)(2)(G)(5):</t>
    </r>
    <r>
      <rPr>
        <b/>
        <sz val="12.5"/>
        <rFont val="Arial"/>
        <family val="2"/>
      </rPr>
      <t xml:space="preserve">
2.1 Does the Delegate’s quality assurance/utilization review mechanism encompass provider referral and specialist care patterns of practice, including an assessment of timely access to specialists, ancillary support services (e.g., laboratory, radiology, pharmacy, physical therapy services)and appropriate preventive health services based on reasonable standards established by the Delegate and/or delegated providers?
2.2 Does the Delegate have a process in place to routinely monitor and assess access to specialist care, ancillary support services (e.g., laboratory, radiology, pharmacy, physical therapy services) and appropriate preventive health services?
2.3 Does the Delegate analyze its evaluation of access to specialist care, ancillary support services (e.g., laboratory, radiology, pharmacy, physical therapy services), and appropriate preventive health services?
2.4 Does the Delegate have a process to routinely monitor and assess access to specialist care, ancillary support services(e.g., laboratory, radiology, pharmacy, physical therapy services), and appropriate preventive health services for any delegated providers?
2.5 Does the Delegate identify, communicate, and implement corrective actions when potential access issues are identified in the UM process?
2.6 Does the Delegate evaluate the effectiveness of any corrective actions (using performance measures, for example) and make further recommendations to improve potential access issues?</t>
    </r>
  </si>
  <si>
    <t>UM 011: Standing Referrals- Key Element 1-5</t>
  </si>
  <si>
    <t xml:space="preserve">Element 1-5: Policy and Procedure </t>
  </si>
  <si>
    <t>The Delegate has established policies and procedures for standing referrals of: (a)enrollees who need continuing care from a specialist, and (b) enrollees whorequire specialized care over a prolonged period of time for the purpose ofhaving the specialist coordinate the enrollee’s health care, including HIV/AIDS.
CA Health and Safety Code section 1374.16(a) through (f)</t>
  </si>
  <si>
    <r>
      <rPr>
        <b/>
        <u/>
        <sz val="12.5"/>
        <rFont val="Arial"/>
        <family val="2"/>
      </rPr>
      <t>DMHC - UM-011 Element 1 -CA Health and Safety Code section 1374.16(a) through (f):</t>
    </r>
    <r>
      <rPr>
        <b/>
        <sz val="12.5"/>
        <rFont val="Arial"/>
        <family val="2"/>
      </rPr>
      <t xml:space="preserve">
1.1 Does the Delegate have established policies and procedures for standing referrals?
1.2 Does the Delegate disseminate those policies to primary care providers? (e.g., via provider manual)</t>
    </r>
  </si>
  <si>
    <r>
      <rPr>
        <b/>
        <u/>
        <sz val="12.5"/>
        <rFont val="Arial"/>
        <family val="2"/>
      </rPr>
      <t>DMHC - UM-011 Element 2 - CA Health and Safety Code section 1367.01(h)(4); CA Health and Safety Codesection 1374.16(C):</t>
    </r>
    <r>
      <rPr>
        <b/>
        <sz val="12.5"/>
        <rFont val="Arial"/>
        <family val="2"/>
      </rPr>
      <t xml:space="preserve">
2.1 Does the Delegate make a determination regarding requests for standing referrals within three (3) business days?
2.2 Once approved, does the Delegate make the referral in 4 (four) business days of the proposed treatment Delegate?
2.3 Do communications to approve standard referrals specify the specific services approved?
2.4 Do denial letters provide a clear and concise explanation of the reasons for the denial?
2.6 Do written communications to a Physician or other health care provider of a denial, delay, or modification of a request include the following information: The name of the health care professional responsible for the denial, delay, or modification?
2.7 Do written communications to a Physician or other health care provider of a denial, delay, or modification of a request include the following information: The direct telephone number or an extension of the healthcare professional responsible for the denial, delay, or modification to allow the requesting Physician or health care provider to easily contact them?
2.8 Do written communications to an enrollee of a denial, delay or modification of a request include information as to how he / she may: File a grievance to the Plan?
2.9 Do written communications to an enrollee of a denial, delay or modification of a request include information as to how he / she may: Request an independent medical review in cases where the enrollee believes that health care services have been improperly denied, modified, or delayed by the Plan, or by one of its contracting providers?
</t>
    </r>
  </si>
  <si>
    <r>
      <rPr>
        <b/>
        <u/>
        <sz val="12.5"/>
        <rFont val="Arial"/>
        <family val="2"/>
      </rPr>
      <t>DMHC - UM-011 Element 3- CA Health and Safety Code sections 1374.16(a) and (b):</t>
    </r>
    <r>
      <rPr>
        <b/>
        <sz val="12.5"/>
        <rFont val="Arial"/>
        <family val="2"/>
      </rPr>
      <t xml:space="preserve">
3.1 Does the Delegate approve a treatment Delegate or a current standing referral to a specialist or specialty care center when an enrollee requires specialized medically necessary care over a long period of time?</t>
    </r>
  </si>
  <si>
    <r>
      <rPr>
        <b/>
        <u/>
        <sz val="12.5"/>
        <rFont val="Arial"/>
        <family val="2"/>
      </rPr>
      <t>DMHC - UM 011 Element 4 - CA Health and Safety Code sections 1374.16(a), (b), and (e); 28 CCR 1300.74.16(e) and (f):</t>
    </r>
    <r>
      <rPr>
        <b/>
        <sz val="12.5"/>
        <rFont val="Arial"/>
        <family val="2"/>
      </rPr>
      <t xml:space="preserve">
4.1 Does the Delegate have a process for validating specialists and specialty care centers are accredited or designated as having special expertise?
4.2 Does the Delegate have a definition of and credentialing process for HIV/AIDS specialists?
4.3 Does the Delegate make listings of specialists and specialty care centers, including HIV/AIDS specialists available to PCPs to assist in the referral process?
4.4 Does the Delegate refer to a specialist or specialty care center that has demonstrated expertise in treating the condition or disease?</t>
    </r>
  </si>
  <si>
    <r>
      <rPr>
        <b/>
        <u/>
        <sz val="12.5"/>
        <rFont val="Arial"/>
        <family val="2"/>
      </rPr>
      <t>DMHC - UM 011Element 5 - CA Health and Safety Code section 1374.16(b):</t>
    </r>
    <r>
      <rPr>
        <b/>
        <sz val="12.5"/>
        <rFont val="Arial"/>
        <family val="2"/>
      </rPr>
      <t xml:space="preserve">
5.1 Does the Delegate demonstrate that it complies with section 1374.16(b) and approves the specialist to provide health care services within the specialist’s area of expertise and training in the same manner as it approves the enrollee’s primary care Physician’s services, subject to the terms of the treatment Delegate?</t>
    </r>
  </si>
  <si>
    <t>Continuity of Care</t>
  </si>
  <si>
    <t>APL 23-022 Continuity of Care for Medi-Cal Beneficiaries Who Newly Enroll in Medi-Cal Managed Care from Medi-Cal Fee-For-Service</t>
  </si>
  <si>
    <t>The written policy and procedure include the following:</t>
  </si>
  <si>
    <t>Describes process for Continuity of Care from a Non-contracted Provider.</t>
  </si>
  <si>
    <t>Describes process for Continuity of Care for completion of services from a terminated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</si>
</sst>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Arial"/>
      <family val="2"/>
    </font>
    <font>
      <sz val="11"/>
      <color theme="1"/>
      <name val="Arial"/>
      <family val="2"/>
    </font>
    <font>
      <b/>
      <sz val="14"/>
      <color theme="1"/>
      <name val="Arial"/>
      <family val="2"/>
    </font>
    <font>
      <b/>
      <sz val="12.5"/>
      <color theme="1"/>
      <name val="Arial"/>
      <family val="2"/>
    </font>
    <font>
      <b/>
      <sz val="12.5"/>
      <color rgb="FFFFFFFF"/>
      <name val="Arial"/>
      <family val="2"/>
    </font>
    <font>
      <b/>
      <sz val="12.5"/>
      <color theme="0"/>
      <name val="Arial"/>
      <family val="2"/>
    </font>
    <font>
      <b/>
      <i/>
      <u/>
      <sz val="12"/>
      <color theme="1"/>
      <name val="Arial"/>
      <family val="2"/>
    </font>
    <font>
      <i/>
      <u/>
      <sz val="11"/>
      <color theme="1"/>
      <name val="Calibri"/>
      <family val="2"/>
      <scheme val="minor"/>
    </font>
    <font>
      <sz val="12.5"/>
      <color theme="1"/>
      <name val="Arial"/>
      <family val="2"/>
    </font>
    <font>
      <b/>
      <i/>
      <u/>
      <sz val="12"/>
      <color theme="1"/>
      <name val="Calibri"/>
      <family val="2"/>
      <scheme val="minor"/>
    </font>
    <font>
      <sz val="12.5"/>
      <color rgb="FFFF0000"/>
      <name val="Arial"/>
      <family val="2"/>
    </font>
    <font>
      <b/>
      <sz val="12.5"/>
      <name val="Arial"/>
      <family val="2"/>
    </font>
    <font>
      <b/>
      <sz val="12.5"/>
      <color rgb="FF000000"/>
      <name val="Arial"/>
      <family val="2"/>
    </font>
    <font>
      <b/>
      <sz val="18"/>
      <color theme="1"/>
      <name val="Arial"/>
      <family val="2"/>
    </font>
    <font>
      <sz val="18"/>
      <color theme="1"/>
      <name val="Calibri"/>
      <family val="2"/>
      <scheme val="minor"/>
    </font>
    <font>
      <b/>
      <sz val="12.5"/>
      <color theme="1"/>
      <name val="AngsanaUPC"/>
      <family val="1"/>
      <charset val="222"/>
    </font>
    <font>
      <sz val="8"/>
      <color theme="1"/>
      <name val="Arial"/>
      <family val="2"/>
    </font>
    <font>
      <i/>
      <sz val="11"/>
      <color rgb="FF7F7F7F"/>
      <name val="Calibri"/>
      <family val="2"/>
      <scheme val="minor"/>
    </font>
    <font>
      <b/>
      <sz val="18"/>
      <color theme="1"/>
      <name val="Calibri"/>
      <family val="2"/>
      <scheme val="minor"/>
    </font>
    <font>
      <i/>
      <sz val="11"/>
      <color rgb="FF7F7F7F"/>
      <name val="Arial"/>
      <family val="2"/>
    </font>
    <font>
      <b/>
      <u/>
      <sz val="12.5"/>
      <name val="Arial"/>
      <family val="2"/>
    </font>
    <font>
      <sz val="12.5"/>
      <name val="Arial"/>
      <family val="2"/>
    </font>
    <font>
      <i/>
      <sz val="11"/>
      <color theme="1"/>
      <name val="Arial"/>
      <family val="2"/>
    </font>
    <font>
      <sz val="12"/>
      <color rgb="FFFF0000"/>
      <name val="Arial"/>
      <family val="2"/>
    </font>
    <font>
      <sz val="12"/>
      <color theme="1"/>
      <name val="Arial"/>
      <family val="2"/>
    </font>
    <font>
      <sz val="11"/>
      <name val="Calibri"/>
      <family val="2"/>
      <scheme val="minor"/>
    </font>
    <font>
      <b/>
      <sz val="12"/>
      <name val="Arial"/>
      <family val="2"/>
    </font>
    <font>
      <b/>
      <sz val="12.5"/>
      <color rgb="FFFF0000"/>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6" tint="0.39994506668294322"/>
        <bgColor indexed="64"/>
      </patternFill>
    </fill>
    <fill>
      <patternFill patternType="solid">
        <fgColor theme="1"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300">
    <xf numFmtId="0" fontId="0" fillId="0" borderId="0" xfId="0"/>
    <xf numFmtId="0" fontId="5" fillId="3" borderId="0" xfId="0" applyFont="1" applyFill="1" applyAlignment="1" applyProtection="1">
      <alignment vertical="center"/>
      <protection locked="0"/>
    </xf>
    <xf numFmtId="0" fontId="5" fillId="0" borderId="0" xfId="0" applyFont="1" applyAlignment="1" applyProtection="1">
      <alignment vertical="center"/>
      <protection locked="0"/>
    </xf>
    <xf numFmtId="0" fontId="6" fillId="2" borderId="2"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164" fontId="6" fillId="0" borderId="5" xfId="0" applyNumberFormat="1"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8" fillId="4"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2" fillId="6" borderId="1" xfId="0" applyFont="1" applyFill="1" applyBorder="1" applyAlignment="1" applyProtection="1">
      <alignment vertical="center"/>
      <protection locked="0"/>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3" borderId="1"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165" fontId="7" fillId="0" borderId="1" xfId="0"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2" fillId="0" borderId="1" xfId="0" applyFont="1" applyBorder="1"/>
    <xf numFmtId="0" fontId="12" fillId="0" borderId="1" xfId="0" applyFont="1" applyBorder="1" applyAlignment="1">
      <alignment horizontal="center"/>
    </xf>
    <xf numFmtId="0" fontId="9" fillId="4" borderId="1" xfId="0" applyFont="1" applyFill="1" applyBorder="1" applyAlignment="1">
      <alignment horizontal="left" vertical="top" wrapText="1"/>
    </xf>
    <xf numFmtId="0" fontId="9" fillId="0" borderId="0" xfId="0" applyFont="1" applyAlignment="1">
      <alignment horizontal="left" vertical="top" wrapText="1"/>
    </xf>
    <xf numFmtId="0" fontId="7" fillId="0" borderId="0" xfId="0" applyFont="1" applyAlignment="1">
      <alignment horizontal="center" vertical="center" wrapText="1"/>
    </xf>
    <xf numFmtId="0" fontId="12" fillId="0" borderId="0" xfId="0" applyFont="1" applyAlignment="1" applyProtection="1">
      <alignment vertical="center"/>
      <protection locked="0"/>
    </xf>
    <xf numFmtId="0" fontId="7" fillId="3" borderId="15" xfId="0" applyFont="1" applyFill="1" applyBorder="1" applyAlignment="1">
      <alignment vertical="center" wrapText="1"/>
    </xf>
    <xf numFmtId="0" fontId="7" fillId="0" borderId="1"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2" fillId="3" borderId="1" xfId="0" applyFont="1" applyFill="1" applyBorder="1" applyAlignment="1">
      <alignment horizontal="left" vertical="center" wrapText="1"/>
    </xf>
    <xf numFmtId="0" fontId="7" fillId="0" borderId="0" xfId="0" applyFont="1" applyAlignment="1" applyProtection="1">
      <alignment horizontal="center" vertical="center" wrapText="1"/>
      <protection locked="0"/>
    </xf>
    <xf numFmtId="0" fontId="7" fillId="0" borderId="0" xfId="0" applyFont="1" applyAlignment="1">
      <alignment vertical="center" wrapText="1"/>
    </xf>
    <xf numFmtId="0" fontId="12" fillId="0" borderId="0" xfId="0" applyFont="1" applyAlignment="1" applyProtection="1">
      <alignment horizontal="center" vertical="center" wrapText="1"/>
      <protection locked="0"/>
    </xf>
    <xf numFmtId="0" fontId="12" fillId="0" borderId="0" xfId="0" applyFont="1"/>
    <xf numFmtId="0" fontId="12"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protection locked="0"/>
    </xf>
    <xf numFmtId="0" fontId="12" fillId="3" borderId="16" xfId="0" applyFont="1" applyFill="1" applyBorder="1" applyAlignment="1">
      <alignment horizontal="left" vertical="center" wrapText="1"/>
    </xf>
    <xf numFmtId="0" fontId="12" fillId="0" borderId="15" xfId="0" applyFont="1" applyBorder="1" applyAlignment="1">
      <alignment horizontal="center"/>
    </xf>
    <xf numFmtId="0" fontId="12" fillId="0" borderId="15" xfId="0" applyFont="1" applyBorder="1"/>
    <xf numFmtId="0" fontId="7" fillId="3" borderId="1" xfId="0" applyFont="1" applyFill="1" applyBorder="1" applyAlignment="1">
      <alignment vertical="center" wrapText="1"/>
    </xf>
    <xf numFmtId="0" fontId="7" fillId="7" borderId="1" xfId="0" applyFont="1" applyFill="1" applyBorder="1" applyAlignment="1">
      <alignment horizontal="center" vertical="center"/>
    </xf>
    <xf numFmtId="0" fontId="7" fillId="3" borderId="16" xfId="0" applyFont="1" applyFill="1" applyBorder="1" applyAlignment="1" applyProtection="1">
      <alignment horizontal="center" vertical="center" wrapText="1"/>
      <protection locked="0"/>
    </xf>
    <xf numFmtId="0" fontId="8" fillId="4"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8"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protection locked="0"/>
    </xf>
    <xf numFmtId="9" fontId="6" fillId="8" borderId="1" xfId="0" applyNumberFormat="1" applyFont="1" applyFill="1" applyBorder="1" applyAlignment="1" applyProtection="1">
      <alignment horizontal="center" vertical="center"/>
      <protection locked="0"/>
    </xf>
    <xf numFmtId="0" fontId="7" fillId="6" borderId="1" xfId="0" applyFont="1" applyFill="1" applyBorder="1" applyAlignment="1">
      <alignment horizontal="center" vertical="center"/>
    </xf>
    <xf numFmtId="0" fontId="12" fillId="0" borderId="1" xfId="0" applyFont="1" applyBorder="1" applyAlignment="1">
      <alignment horizontal="left" vertical="center" wrapText="1"/>
    </xf>
    <xf numFmtId="0" fontId="7" fillId="3" borderId="1" xfId="0" applyFont="1" applyFill="1" applyBorder="1" applyAlignment="1">
      <alignment horizontal="left" vertical="center"/>
    </xf>
    <xf numFmtId="9" fontId="12" fillId="0" borderId="1" xfId="1" applyFont="1" applyBorder="1" applyAlignment="1" applyProtection="1">
      <alignment horizontal="center"/>
    </xf>
    <xf numFmtId="0" fontId="7" fillId="3" borderId="16" xfId="0" applyFont="1" applyFill="1" applyBorder="1" applyAlignment="1">
      <alignment vertical="center" wrapText="1"/>
    </xf>
    <xf numFmtId="0" fontId="20" fillId="3" borderId="0" xfId="0" applyFont="1" applyFill="1" applyAlignment="1" applyProtection="1">
      <alignment horizontal="right" vertical="center"/>
      <protection locked="0"/>
    </xf>
    <xf numFmtId="0" fontId="9" fillId="4" borderId="8" xfId="0" applyFont="1" applyFill="1" applyBorder="1" applyAlignment="1">
      <alignment horizontal="left" vertical="top" wrapText="1"/>
    </xf>
    <xf numFmtId="0" fontId="12" fillId="0" borderId="0" xfId="0" applyFont="1" applyAlignment="1">
      <alignment horizontal="center"/>
    </xf>
    <xf numFmtId="0" fontId="12" fillId="7" borderId="1" xfId="0" applyFont="1" applyFill="1" applyBorder="1" applyAlignment="1">
      <alignment horizontal="center"/>
    </xf>
    <xf numFmtId="9" fontId="6" fillId="0" borderId="7" xfId="0" applyNumberFormat="1" applyFont="1" applyBorder="1" applyAlignment="1" applyProtection="1">
      <alignment horizontal="center" vertical="center"/>
      <protection locked="0"/>
    </xf>
    <xf numFmtId="0" fontId="6" fillId="10" borderId="2" xfId="0" applyFont="1" applyFill="1" applyBorder="1" applyAlignment="1" applyProtection="1">
      <alignment horizontal="center" vertical="center"/>
      <protection locked="0"/>
    </xf>
    <xf numFmtId="0" fontId="6" fillId="10" borderId="4" xfId="0" applyFont="1" applyFill="1" applyBorder="1" applyAlignment="1" applyProtection="1">
      <alignment horizontal="center" vertical="center"/>
      <protection locked="0"/>
    </xf>
    <xf numFmtId="0" fontId="23" fillId="0" borderId="18" xfId="2" applyFont="1" applyBorder="1" applyAlignment="1">
      <alignment horizontal="center" vertical="center"/>
    </xf>
    <xf numFmtId="0" fontId="6" fillId="10" borderId="6" xfId="0" applyFont="1" applyFill="1" applyBorder="1" applyAlignment="1" applyProtection="1">
      <alignment horizontal="center" vertical="center"/>
      <protection locked="0"/>
    </xf>
    <xf numFmtId="9" fontId="6" fillId="10" borderId="7" xfId="0" applyNumberFormat="1" applyFont="1" applyFill="1" applyBorder="1" applyAlignment="1">
      <alignment horizontal="center" vertical="center"/>
    </xf>
    <xf numFmtId="0" fontId="23" fillId="0" borderId="9" xfId="2" applyFont="1" applyBorder="1" applyAlignment="1">
      <alignment horizontal="center" vertical="center"/>
    </xf>
    <xf numFmtId="0" fontId="9" fillId="11"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3" fillId="0" borderId="9" xfId="2" applyFont="1" applyFill="1" applyBorder="1" applyAlignment="1">
      <alignment horizontal="center" vertical="center"/>
    </xf>
    <xf numFmtId="0" fontId="15" fillId="0" borderId="1" xfId="0" applyFont="1" applyBorder="1" applyAlignment="1">
      <alignment horizontal="left" vertical="top" wrapText="1"/>
    </xf>
    <xf numFmtId="0" fontId="7" fillId="0" borderId="1" xfId="0" applyFont="1" applyBorder="1" applyAlignment="1" applyProtection="1">
      <alignment horizontal="center" vertical="center" wrapText="1"/>
      <protection locked="0"/>
    </xf>
    <xf numFmtId="0" fontId="7" fillId="0" borderId="16" xfId="0" applyFont="1" applyBorder="1" applyAlignment="1">
      <alignment horizontal="left" vertical="top" wrapText="1"/>
    </xf>
    <xf numFmtId="0" fontId="7" fillId="0" borderId="16"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7" fillId="3" borderId="1" xfId="0" applyFont="1" applyFill="1" applyBorder="1" applyAlignment="1">
      <alignment horizontal="left" vertical="top" wrapText="1"/>
    </xf>
    <xf numFmtId="0" fontId="15" fillId="3" borderId="16" xfId="0" applyFont="1" applyFill="1" applyBorder="1" applyAlignment="1" applyProtection="1">
      <alignment horizontal="center" vertical="center" wrapText="1"/>
      <protection locked="0"/>
    </xf>
    <xf numFmtId="0" fontId="15" fillId="0" borderId="16" xfId="0" applyFont="1" applyBorder="1" applyAlignment="1">
      <alignment horizontal="left" vertical="top" wrapText="1"/>
    </xf>
    <xf numFmtId="0" fontId="25" fillId="0" borderId="16" xfId="0" applyFont="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165" fontId="7" fillId="0" borderId="16"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23" fillId="0" borderId="0" xfId="2" applyFont="1" applyBorder="1" applyAlignment="1">
      <alignment horizontal="center" vertical="center"/>
    </xf>
    <xf numFmtId="165" fontId="7" fillId="0" borderId="1" xfId="0" applyNumberFormat="1" applyFont="1" applyBorder="1" applyAlignment="1" applyProtection="1">
      <alignment horizontal="center" vertical="center" wrapText="1"/>
      <protection locked="0"/>
    </xf>
    <xf numFmtId="0" fontId="26" fillId="0" borderId="0" xfId="0" applyFont="1" applyAlignment="1" applyProtection="1">
      <alignment vertical="center"/>
      <protection locked="0"/>
    </xf>
    <xf numFmtId="0" fontId="7" fillId="3" borderId="1" xfId="0" applyFont="1" applyFill="1" applyBorder="1" applyAlignment="1">
      <alignment vertical="top" wrapText="1"/>
    </xf>
    <xf numFmtId="0" fontId="12" fillId="3" borderId="1" xfId="0" applyFont="1" applyFill="1" applyBorder="1" applyAlignment="1" applyProtection="1">
      <alignment horizontal="left" vertical="center" wrapText="1"/>
      <protection locked="0"/>
    </xf>
    <xf numFmtId="0" fontId="1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5" fillId="0" borderId="1" xfId="0" applyFont="1" applyBorder="1" applyAlignment="1">
      <alignment vertical="top" wrapText="1"/>
    </xf>
    <xf numFmtId="0" fontId="5" fillId="0" borderId="0" xfId="0" applyFont="1" applyAlignment="1" applyProtection="1">
      <alignment vertical="center" wrapText="1"/>
      <protection locked="0"/>
    </xf>
    <xf numFmtId="0" fontId="0" fillId="0" borderId="1" xfId="0"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14" fillId="3" borderId="16" xfId="0" applyFont="1" applyFill="1" applyBorder="1" applyAlignment="1" applyProtection="1">
      <alignment horizontal="center" vertical="center" wrapText="1"/>
      <protection locked="0"/>
    </xf>
    <xf numFmtId="0" fontId="7" fillId="0" borderId="1" xfId="0" applyFont="1" applyBorder="1" applyAlignment="1">
      <alignment vertical="top" wrapText="1"/>
    </xf>
    <xf numFmtId="0" fontId="15" fillId="3" borderId="1" xfId="0" applyFont="1" applyFill="1" applyBorder="1" applyAlignment="1">
      <alignment vertical="top" wrapText="1"/>
    </xf>
    <xf numFmtId="0" fontId="7" fillId="0" borderId="8" xfId="0" applyFont="1" applyBorder="1" applyAlignment="1" applyProtection="1">
      <alignment horizontal="center" vertical="center" wrapText="1"/>
      <protection locked="0"/>
    </xf>
    <xf numFmtId="0" fontId="12" fillId="0" borderId="8"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5" fillId="3" borderId="1" xfId="0" applyFont="1" applyFill="1" applyBorder="1" applyAlignment="1">
      <alignment vertical="center" wrapText="1"/>
    </xf>
    <xf numFmtId="0" fontId="15" fillId="3" borderId="8" xfId="0" applyFont="1" applyFill="1" applyBorder="1" applyAlignment="1">
      <alignment vertical="center" wrapText="1"/>
    </xf>
    <xf numFmtId="0" fontId="30" fillId="3" borderId="9" xfId="0" applyFont="1" applyFill="1" applyBorder="1" applyAlignment="1">
      <alignment horizontal="left" vertical="top" wrapText="1"/>
    </xf>
    <xf numFmtId="0" fontId="15" fillId="3" borderId="9" xfId="0" applyFont="1" applyFill="1" applyBorder="1" applyAlignment="1">
      <alignment vertical="center" wrapText="1"/>
    </xf>
    <xf numFmtId="0" fontId="15" fillId="3" borderId="10" xfId="0" applyFont="1" applyFill="1" applyBorder="1" applyAlignment="1">
      <alignment vertical="center" wrapText="1"/>
    </xf>
    <xf numFmtId="0" fontId="15" fillId="4"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0" borderId="1" xfId="0" applyFont="1" applyBorder="1" applyAlignment="1" applyProtection="1">
      <alignment horizontal="center" vertical="center" wrapText="1"/>
      <protection locked="0"/>
    </xf>
    <xf numFmtId="0" fontId="25" fillId="7" borderId="1" xfId="0" applyFont="1" applyFill="1" applyBorder="1" applyAlignment="1">
      <alignment horizontal="center"/>
    </xf>
    <xf numFmtId="0" fontId="31" fillId="3" borderId="8" xfId="0" applyFont="1" applyFill="1" applyBorder="1" applyAlignment="1">
      <alignment vertical="center" wrapText="1"/>
    </xf>
    <xf numFmtId="0" fontId="31" fillId="3" borderId="9" xfId="0" applyFont="1" applyFill="1" applyBorder="1" applyAlignment="1">
      <alignment vertical="center" wrapText="1"/>
    </xf>
    <xf numFmtId="0" fontId="31" fillId="3" borderId="10" xfId="0" applyFont="1" applyFill="1" applyBorder="1" applyAlignment="1">
      <alignment vertical="center" wrapText="1"/>
    </xf>
    <xf numFmtId="0" fontId="15" fillId="0" borderId="16"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5" fillId="3" borderId="16" xfId="0" applyFont="1" applyFill="1" applyBorder="1" applyAlignment="1" applyProtection="1">
      <alignment vertical="center" wrapText="1"/>
      <protection locked="0"/>
    </xf>
    <xf numFmtId="0" fontId="31" fillId="3" borderId="19" xfId="0" applyFont="1" applyFill="1" applyBorder="1" applyAlignment="1" applyProtection="1">
      <alignment horizontal="center" vertical="center" wrapText="1"/>
      <protection locked="0"/>
    </xf>
    <xf numFmtId="0" fontId="25" fillId="0" borderId="8" xfId="0" applyFont="1" applyBorder="1" applyAlignment="1" applyProtection="1">
      <alignment horizontal="left" vertical="center" wrapText="1"/>
      <protection locked="0"/>
    </xf>
    <xf numFmtId="0" fontId="30" fillId="0" borderId="9" xfId="0" applyFont="1" applyBorder="1" applyAlignment="1">
      <alignment horizontal="left" vertical="top" wrapText="1"/>
    </xf>
    <xf numFmtId="0" fontId="7" fillId="0" borderId="0" xfId="0" applyFont="1" applyAlignment="1">
      <alignment vertical="center"/>
    </xf>
    <xf numFmtId="0" fontId="7" fillId="0" borderId="8" xfId="0" applyFont="1" applyBorder="1" applyAlignment="1">
      <alignment horizontal="left" vertical="center" wrapText="1"/>
    </xf>
    <xf numFmtId="0" fontId="0" fillId="0" borderId="10" xfId="0" applyBorder="1"/>
    <xf numFmtId="0" fontId="17" fillId="8" borderId="1" xfId="0" applyFont="1" applyFill="1" applyBorder="1" applyAlignment="1" applyProtection="1">
      <alignment horizontal="left" vertical="center" wrapText="1"/>
      <protection locked="0"/>
    </xf>
    <xf numFmtId="0" fontId="18" fillId="0" borderId="1" xfId="0" applyFont="1" applyBorder="1" applyAlignment="1">
      <alignment horizontal="left" vertical="center" wrapText="1"/>
    </xf>
    <xf numFmtId="0" fontId="7" fillId="9" borderId="8" xfId="0" applyFont="1" applyFill="1" applyBorder="1" applyAlignment="1">
      <alignment horizontal="left" vertical="center" wrapText="1"/>
    </xf>
    <xf numFmtId="0" fontId="7" fillId="9" borderId="9"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0" fillId="0" borderId="10" xfId="0" applyBorder="1" applyAlignment="1">
      <alignment horizontal="left" vertical="center" wrapText="1"/>
    </xf>
    <xf numFmtId="0" fontId="9"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8" fillId="4" borderId="8" xfId="0" applyFont="1" applyFill="1" applyBorder="1" applyAlignment="1">
      <alignment horizontal="left" vertical="top" wrapText="1"/>
    </xf>
    <xf numFmtId="0" fontId="0" fillId="0" borderId="10" xfId="0" applyBorder="1" applyAlignment="1">
      <alignment horizontal="left" vertical="top" wrapText="1"/>
    </xf>
    <xf numFmtId="0" fontId="7" fillId="6" borderId="8" xfId="0" applyFont="1" applyFill="1" applyBorder="1" applyAlignment="1" applyProtection="1">
      <alignment horizontal="center"/>
      <protection locked="0"/>
    </xf>
    <xf numFmtId="0" fontId="2" fillId="6" borderId="10" xfId="0" applyFont="1" applyFill="1" applyBorder="1" applyAlignment="1">
      <alignment horizontal="center"/>
    </xf>
    <xf numFmtId="0" fontId="12" fillId="7" borderId="1" xfId="0" applyFont="1" applyFill="1" applyBorder="1" applyAlignment="1">
      <alignment horizontal="center"/>
    </xf>
    <xf numFmtId="0" fontId="12" fillId="3" borderId="16" xfId="0" applyFont="1" applyFill="1" applyBorder="1" applyAlignment="1" applyProtection="1">
      <alignment horizontal="center"/>
      <protection locked="0"/>
    </xf>
    <xf numFmtId="0" fontId="12" fillId="3" borderId="19" xfId="0" applyFont="1" applyFill="1" applyBorder="1" applyAlignment="1" applyProtection="1">
      <alignment horizontal="center"/>
      <protection locked="0"/>
    </xf>
    <xf numFmtId="9" fontId="12" fillId="0" borderId="1" xfId="0" applyNumberFormat="1" applyFont="1" applyBorder="1" applyAlignment="1">
      <alignment horizontal="center" vertical="center" wrapText="1"/>
    </xf>
    <xf numFmtId="0" fontId="7" fillId="3" borderId="16" xfId="0" applyFont="1" applyFill="1" applyBorder="1" applyAlignment="1" applyProtection="1">
      <alignment horizontal="left" vertical="center"/>
      <protection locked="0"/>
    </xf>
    <xf numFmtId="0" fontId="0" fillId="0" borderId="15" xfId="0" applyBorder="1" applyAlignment="1">
      <alignment vertical="center"/>
    </xf>
    <xf numFmtId="0" fontId="7" fillId="0" borderId="12" xfId="0" applyFont="1" applyBorder="1" applyAlignment="1">
      <alignment wrapText="1"/>
    </xf>
    <xf numFmtId="0" fontId="19" fillId="0" borderId="14" xfId="0" applyFont="1" applyBorder="1" applyAlignment="1">
      <alignment wrapText="1"/>
    </xf>
    <xf numFmtId="0" fontId="12" fillId="3" borderId="15" xfId="0" applyFont="1" applyFill="1" applyBorder="1" applyAlignment="1" applyProtection="1">
      <alignment horizontal="center"/>
      <protection locked="0"/>
    </xf>
    <xf numFmtId="0" fontId="7" fillId="6" borderId="1" xfId="0" applyFont="1" applyFill="1" applyBorder="1" applyAlignment="1" applyProtection="1">
      <alignment horizontal="center"/>
      <protection locked="0"/>
    </xf>
    <xf numFmtId="0" fontId="2" fillId="6" borderId="1" xfId="0" applyFont="1" applyFill="1" applyBorder="1" applyAlignment="1">
      <alignment horizontal="center"/>
    </xf>
    <xf numFmtId="0" fontId="15" fillId="9" borderId="1" xfId="0" applyFont="1" applyFill="1" applyBorder="1" applyAlignment="1">
      <alignment vertical="center" wrapText="1"/>
    </xf>
    <xf numFmtId="0" fontId="16" fillId="3" borderId="1" xfId="0" applyFont="1" applyFill="1" applyBorder="1" applyAlignment="1">
      <alignment horizontal="left" vertical="center" wrapText="1"/>
    </xf>
    <xf numFmtId="0" fontId="9" fillId="4" borderId="8" xfId="0" applyFont="1" applyFill="1" applyBorder="1" applyAlignment="1">
      <alignment horizontal="left" vertical="top" wrapText="1"/>
    </xf>
    <xf numFmtId="0" fontId="7" fillId="6" borderId="11" xfId="0" applyFont="1" applyFill="1" applyBorder="1" applyAlignment="1" applyProtection="1">
      <alignment horizontal="center"/>
      <protection locked="0"/>
    </xf>
    <xf numFmtId="0" fontId="0" fillId="6" borderId="12" xfId="0" applyFill="1" applyBorder="1" applyAlignment="1">
      <alignment horizontal="center"/>
    </xf>
    <xf numFmtId="0" fontId="7" fillId="3" borderId="8" xfId="0" applyFont="1" applyFill="1" applyBorder="1" applyAlignment="1">
      <alignment horizontal="left" vertical="center" wrapText="1"/>
    </xf>
    <xf numFmtId="0" fontId="30" fillId="10" borderId="8" xfId="0" applyFont="1" applyFill="1" applyBorder="1" applyAlignment="1">
      <alignment vertical="center" wrapText="1"/>
    </xf>
    <xf numFmtId="0" fontId="30" fillId="10" borderId="9" xfId="0" applyFont="1" applyFill="1" applyBorder="1" applyAlignment="1">
      <alignment vertical="center" wrapText="1"/>
    </xf>
    <xf numFmtId="0" fontId="30" fillId="10" borderId="10" xfId="0" applyFont="1" applyFill="1" applyBorder="1" applyAlignment="1">
      <alignment vertical="center" wrapText="1"/>
    </xf>
    <xf numFmtId="0" fontId="15" fillId="4" borderId="8" xfId="0" applyFont="1" applyFill="1" applyBorder="1" applyAlignment="1">
      <alignment horizontal="left" vertical="top" wrapText="1"/>
    </xf>
    <xf numFmtId="0" fontId="15" fillId="4" borderId="10" xfId="0" applyFont="1" applyFill="1" applyBorder="1" applyAlignment="1">
      <alignment horizontal="left" vertical="top" wrapText="1"/>
    </xf>
    <xf numFmtId="0" fontId="9" fillId="11" borderId="8"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15" fillId="3" borderId="8" xfId="0" applyFont="1" applyFill="1" applyBorder="1" applyAlignment="1">
      <alignment horizontal="left" vertical="center" wrapText="1"/>
    </xf>
    <xf numFmtId="0" fontId="29" fillId="0" borderId="10" xfId="0" applyFont="1" applyBorder="1"/>
    <xf numFmtId="0" fontId="25" fillId="0" borderId="16" xfId="0" applyFont="1" applyBorder="1" applyAlignment="1" applyProtection="1">
      <alignment horizontal="center"/>
      <protection locked="0"/>
    </xf>
    <xf numFmtId="0" fontId="25" fillId="0" borderId="19" xfId="0" applyFont="1" applyBorder="1" applyAlignment="1" applyProtection="1">
      <alignment horizontal="center"/>
      <protection locked="0"/>
    </xf>
    <xf numFmtId="0" fontId="25" fillId="0" borderId="15" xfId="0" applyFont="1" applyBorder="1" applyAlignment="1" applyProtection="1">
      <alignment horizontal="center"/>
      <protection locked="0"/>
    </xf>
    <xf numFmtId="0" fontId="25" fillId="7" borderId="8" xfId="0" applyFont="1" applyFill="1" applyBorder="1" applyAlignment="1">
      <alignment horizontal="center" vertical="center"/>
    </xf>
    <xf numFmtId="0" fontId="25" fillId="7" borderId="10"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9" fontId="25" fillId="0" borderId="11" xfId="0" applyNumberFormat="1" applyFont="1" applyBorder="1" applyAlignment="1">
      <alignment horizontal="center" vertical="center" wrapText="1"/>
    </xf>
    <xf numFmtId="9" fontId="25" fillId="0" borderId="12" xfId="0" applyNumberFormat="1" applyFont="1" applyBorder="1" applyAlignment="1">
      <alignment horizontal="center" vertical="center" wrapText="1"/>
    </xf>
    <xf numFmtId="9" fontId="25" fillId="0" borderId="13" xfId="0" applyNumberFormat="1" applyFont="1" applyBorder="1" applyAlignment="1">
      <alignment horizontal="center" vertical="center" wrapText="1"/>
    </xf>
    <xf numFmtId="9" fontId="25" fillId="0" borderId="14" xfId="0" applyNumberFormat="1" applyFont="1" applyBorder="1" applyAlignment="1">
      <alignment horizontal="center" vertical="center" wrapText="1"/>
    </xf>
    <xf numFmtId="9" fontId="25" fillId="7" borderId="8" xfId="1" applyFont="1" applyFill="1" applyBorder="1" applyAlignment="1">
      <alignment horizontal="center"/>
    </xf>
    <xf numFmtId="9" fontId="25" fillId="7" borderId="10" xfId="1" applyFont="1" applyFill="1" applyBorder="1" applyAlignment="1">
      <alignment horizontal="center"/>
    </xf>
    <xf numFmtId="0" fontId="15" fillId="0" borderId="8" xfId="0" applyFont="1" applyBorder="1" applyAlignment="1">
      <alignment vertical="center" wrapText="1"/>
    </xf>
    <xf numFmtId="0" fontId="29" fillId="0" borderId="10" xfId="0" applyFont="1" applyBorder="1" applyAlignment="1">
      <alignment vertical="center"/>
    </xf>
    <xf numFmtId="0" fontId="25" fillId="7" borderId="1" xfId="0" applyFont="1" applyFill="1" applyBorder="1" applyAlignment="1">
      <alignment horizontal="center" vertical="center"/>
    </xf>
    <xf numFmtId="0" fontId="15" fillId="0" borderId="16" xfId="0" applyFont="1" applyBorder="1" applyAlignment="1">
      <alignment horizontal="left" vertical="top" wrapText="1"/>
    </xf>
    <xf numFmtId="0" fontId="15" fillId="0" borderId="19" xfId="0" applyFont="1" applyBorder="1" applyAlignment="1">
      <alignment horizontal="left" vertical="top" wrapText="1"/>
    </xf>
    <xf numFmtId="0" fontId="15" fillId="0" borderId="16"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5" fillId="10" borderId="8" xfId="0" applyFont="1" applyFill="1" applyBorder="1" applyAlignment="1">
      <alignment vertical="center" wrapText="1"/>
    </xf>
    <xf numFmtId="0" fontId="15" fillId="10" borderId="9" xfId="0" applyFont="1" applyFill="1" applyBorder="1" applyAlignment="1">
      <alignment vertical="center" wrapText="1"/>
    </xf>
    <xf numFmtId="0" fontId="15" fillId="10" borderId="10" xfId="0" applyFont="1" applyFill="1" applyBorder="1" applyAlignment="1">
      <alignment vertical="center" wrapText="1"/>
    </xf>
    <xf numFmtId="0" fontId="16" fillId="3" borderId="8"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9" fillId="4" borderId="10" xfId="0" applyFont="1" applyFill="1" applyBorder="1" applyAlignment="1">
      <alignment horizontal="left" vertical="top" wrapText="1"/>
    </xf>
    <xf numFmtId="0" fontId="7" fillId="3" borderId="10" xfId="0" applyFont="1" applyFill="1" applyBorder="1" applyAlignment="1">
      <alignment horizontal="left" vertical="center" wrapText="1"/>
    </xf>
    <xf numFmtId="0" fontId="12" fillId="0" borderId="16"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7" borderId="8" xfId="0" applyFont="1" applyFill="1" applyBorder="1" applyAlignment="1">
      <alignment horizontal="center" vertical="center"/>
    </xf>
    <xf numFmtId="0" fontId="12" fillId="7" borderId="10"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10" xfId="0" applyFont="1" applyFill="1" applyBorder="1" applyAlignment="1">
      <alignment horizontal="center" vertical="center"/>
    </xf>
    <xf numFmtId="9" fontId="12" fillId="0" borderId="11" xfId="0" applyNumberFormat="1" applyFont="1" applyBorder="1" applyAlignment="1">
      <alignment horizontal="center" vertical="center" wrapText="1"/>
    </xf>
    <xf numFmtId="9" fontId="12" fillId="0" borderId="12"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10" borderId="1" xfId="0" applyFont="1" applyFill="1" applyBorder="1" applyAlignment="1">
      <alignment vertical="center" wrapText="1"/>
    </xf>
    <xf numFmtId="0" fontId="3" fillId="11" borderId="10" xfId="0" applyFont="1" applyFill="1" applyBorder="1" applyAlignment="1">
      <alignment horizontal="center" vertical="center" wrapText="1"/>
    </xf>
    <xf numFmtId="0" fontId="12" fillId="7" borderId="1" xfId="0" applyFont="1" applyFill="1" applyBorder="1" applyAlignment="1">
      <alignment horizontal="center" vertical="center"/>
    </xf>
    <xf numFmtId="9" fontId="12" fillId="0" borderId="20" xfId="0" applyNumberFormat="1" applyFont="1" applyBorder="1" applyAlignment="1">
      <alignment horizontal="center" vertical="center" wrapText="1"/>
    </xf>
    <xf numFmtId="9" fontId="12" fillId="0" borderId="21" xfId="0" applyNumberFormat="1" applyFont="1" applyBorder="1" applyAlignment="1">
      <alignment horizontal="center" vertical="center" wrapText="1"/>
    </xf>
    <xf numFmtId="9" fontId="12" fillId="7" borderId="8" xfId="1" applyFont="1" applyFill="1" applyBorder="1" applyAlignment="1">
      <alignment horizontal="center"/>
    </xf>
    <xf numFmtId="9" fontId="12" fillId="7" borderId="10" xfId="1" applyFont="1" applyFill="1" applyBorder="1" applyAlignment="1">
      <alignment horizontal="center"/>
    </xf>
    <xf numFmtId="9" fontId="12" fillId="0" borderId="8" xfId="1" applyFont="1" applyBorder="1" applyAlignment="1">
      <alignment horizontal="center"/>
    </xf>
    <xf numFmtId="9" fontId="12" fillId="0" borderId="10" xfId="1" applyFont="1" applyBorder="1" applyAlignment="1">
      <alignment horizont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7" fillId="6" borderId="8" xfId="0" applyFont="1" applyFill="1" applyBorder="1" applyAlignment="1" applyProtection="1">
      <alignment horizontal="center" wrapText="1"/>
      <protection locked="0"/>
    </xf>
    <xf numFmtId="0" fontId="2" fillId="6" borderId="10" xfId="0" applyFont="1" applyFill="1" applyBorder="1" applyAlignment="1">
      <alignment horizontal="center" wrapText="1"/>
    </xf>
    <xf numFmtId="0" fontId="12" fillId="7" borderId="1"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5" fillId="10" borderId="8" xfId="0" quotePrefix="1" applyFont="1" applyFill="1" applyBorder="1" applyAlignment="1">
      <alignment vertical="center" wrapText="1"/>
    </xf>
    <xf numFmtId="0" fontId="9" fillId="4" borderId="9" xfId="0" applyFont="1" applyFill="1" applyBorder="1" applyAlignment="1">
      <alignment horizontal="left" vertical="top" wrapText="1"/>
    </xf>
    <xf numFmtId="0" fontId="0" fillId="0" borderId="9" xfId="0" applyBorder="1" applyAlignment="1">
      <alignment horizontal="left" wrapText="1"/>
    </xf>
    <xf numFmtId="0" fontId="0" fillId="0" borderId="10" xfId="0" applyBorder="1" applyAlignment="1">
      <alignment horizontal="left" wrapText="1"/>
    </xf>
    <xf numFmtId="0" fontId="7" fillId="3" borderId="11" xfId="0" applyFont="1" applyFill="1" applyBorder="1" applyAlignment="1">
      <alignment horizontal="left" vertical="center"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7" fillId="3" borderId="8"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7" fillId="3" borderId="16"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15" fillId="0" borderId="15" xfId="0" applyFont="1" applyBorder="1" applyAlignment="1">
      <alignment horizontal="left" vertical="top" wrapText="1"/>
    </xf>
    <xf numFmtId="165" fontId="7" fillId="0" borderId="16" xfId="0" applyNumberFormat="1" applyFont="1" applyBorder="1" applyAlignment="1" applyProtection="1">
      <alignment horizontal="center" vertical="center" wrapText="1"/>
      <protection locked="0"/>
    </xf>
    <xf numFmtId="165" fontId="7" fillId="0" borderId="15" xfId="0" applyNumberFormat="1"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7" fillId="10" borderId="1" xfId="0" applyFont="1" applyFill="1" applyBorder="1" applyAlignment="1">
      <alignment horizontal="left"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left" vertical="top" wrapText="1"/>
    </xf>
    <xf numFmtId="0" fontId="12" fillId="7" borderId="8" xfId="0" applyFont="1" applyFill="1" applyBorder="1" applyAlignment="1">
      <alignment horizontal="center"/>
    </xf>
    <xf numFmtId="0" fontId="12" fillId="7" borderId="10" xfId="0" applyFont="1" applyFill="1" applyBorder="1" applyAlignment="1">
      <alignment horizontal="center"/>
    </xf>
    <xf numFmtId="0" fontId="15" fillId="3" borderId="16" xfId="0" applyFont="1" applyFill="1" applyBorder="1" applyAlignment="1" applyProtection="1">
      <alignment horizontal="center" vertical="center" wrapText="1"/>
      <protection locked="0"/>
    </xf>
    <xf numFmtId="0" fontId="15" fillId="3" borderId="19"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17" fillId="10" borderId="11" xfId="0" applyFont="1" applyFill="1" applyBorder="1" applyAlignment="1" applyProtection="1">
      <alignment vertical="center" wrapText="1"/>
      <protection locked="0"/>
    </xf>
    <xf numFmtId="0" fontId="22" fillId="10" borderId="12" xfId="0" applyFont="1" applyFill="1" applyBorder="1" applyAlignment="1">
      <alignment vertical="center" wrapText="1"/>
    </xf>
    <xf numFmtId="0" fontId="22" fillId="10" borderId="20" xfId="0" applyFont="1" applyFill="1" applyBorder="1" applyAlignment="1">
      <alignment vertical="center" wrapText="1"/>
    </xf>
    <xf numFmtId="0" fontId="22" fillId="10" borderId="21" xfId="0" applyFont="1" applyFill="1" applyBorder="1" applyAlignment="1">
      <alignment vertical="center" wrapText="1"/>
    </xf>
    <xf numFmtId="0" fontId="22" fillId="10" borderId="13" xfId="0" applyFont="1" applyFill="1" applyBorder="1" applyAlignment="1">
      <alignment vertical="center" wrapText="1"/>
    </xf>
    <xf numFmtId="0" fontId="22" fillId="10" borderId="14"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20" fontId="7" fillId="2" borderId="8" xfId="0" applyNumberFormat="1"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1" fillId="5" borderId="10" xfId="0" applyFont="1" applyFill="1" applyBorder="1"/>
    <xf numFmtId="0" fontId="7" fillId="7" borderId="1" xfId="0" applyFont="1" applyFill="1" applyBorder="1" applyAlignment="1">
      <alignment horizontal="center" vertical="center"/>
    </xf>
    <xf numFmtId="0" fontId="0" fillId="0" borderId="1" xfId="0" applyBorder="1" applyAlignment="1">
      <alignment horizontal="center"/>
    </xf>
    <xf numFmtId="0" fontId="10" fillId="5" borderId="1" xfId="0" applyFont="1" applyFill="1" applyBorder="1" applyAlignment="1" applyProtection="1">
      <alignment horizontal="left" vertical="center"/>
      <protection locked="0"/>
    </xf>
    <xf numFmtId="0" fontId="13" fillId="5" borderId="1" xfId="0" applyFont="1" applyFill="1" applyBorder="1" applyAlignment="1">
      <alignment vertical="center"/>
    </xf>
    <xf numFmtId="0" fontId="10" fillId="0" borderId="0" xfId="0" applyFont="1" applyAlignment="1" applyProtection="1">
      <alignment horizontal="left" vertical="center"/>
      <protection locked="0"/>
    </xf>
    <xf numFmtId="0" fontId="13" fillId="0" borderId="0" xfId="0" applyFont="1" applyAlignment="1">
      <alignment vertical="center"/>
    </xf>
    <xf numFmtId="0" fontId="2" fillId="6" borderId="12" xfId="0" applyFont="1" applyFill="1" applyBorder="1" applyAlignment="1">
      <alignment horizontal="center"/>
    </xf>
    <xf numFmtId="0" fontId="7" fillId="0" borderId="0" xfId="0" applyFont="1" applyAlignment="1" applyProtection="1">
      <alignment horizontal="center"/>
      <protection locked="0"/>
    </xf>
    <xf numFmtId="0" fontId="0" fillId="0" borderId="0" xfId="0" applyAlignment="1">
      <alignment horizontal="center"/>
    </xf>
    <xf numFmtId="0" fontId="0" fillId="0" borderId="12" xfId="0" applyBorder="1" applyAlignment="1">
      <alignment horizontal="center"/>
    </xf>
    <xf numFmtId="0" fontId="0" fillId="0" borderId="14" xfId="0" applyBorder="1" applyAlignment="1">
      <alignment horizontal="center"/>
    </xf>
    <xf numFmtId="9" fontId="12" fillId="0" borderId="8" xfId="1" applyFont="1" applyBorder="1" applyAlignment="1" applyProtection="1">
      <alignment horizontal="center"/>
    </xf>
    <xf numFmtId="0" fontId="0" fillId="0" borderId="9" xfId="0" applyBorder="1" applyAlignment="1">
      <alignment horizontal="center"/>
    </xf>
    <xf numFmtId="0" fontId="0" fillId="0" borderId="10" xfId="0" applyBorder="1" applyAlignment="1">
      <alignment horizontal="center"/>
    </xf>
    <xf numFmtId="0" fontId="12" fillId="0" borderId="0" xfId="0" applyFont="1" applyAlignment="1">
      <alignment horizontal="center"/>
    </xf>
    <xf numFmtId="0" fontId="2" fillId="0" borderId="0" xfId="0" applyFont="1" applyAlignment="1">
      <alignment horizontal="center"/>
    </xf>
    <xf numFmtId="9" fontId="12" fillId="0" borderId="0" xfId="1" applyFont="1" applyFill="1" applyBorder="1" applyAlignment="1" applyProtection="1">
      <alignment horizont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6" borderId="1" xfId="0" applyFill="1" applyBorder="1" applyAlignment="1">
      <alignment horizontal="center"/>
    </xf>
    <xf numFmtId="9" fontId="12" fillId="0" borderId="17" xfId="0" applyNumberFormat="1" applyFont="1" applyBorder="1" applyAlignment="1">
      <alignment horizontal="center" vertical="center" wrapText="1"/>
    </xf>
    <xf numFmtId="9" fontId="12" fillId="0" borderId="18" xfId="0" applyNumberFormat="1" applyFont="1" applyBorder="1" applyAlignment="1">
      <alignment horizontal="center" vertical="center" wrapText="1"/>
    </xf>
    <xf numFmtId="0" fontId="7" fillId="6" borderId="13" xfId="0" applyFont="1" applyFill="1" applyBorder="1" applyAlignment="1" applyProtection="1">
      <alignment horizontal="center"/>
      <protection locked="0"/>
    </xf>
    <xf numFmtId="0" fontId="2" fillId="6" borderId="14" xfId="0" applyFont="1" applyFill="1" applyBorder="1" applyAlignment="1">
      <alignment horizontal="center"/>
    </xf>
    <xf numFmtId="0" fontId="7" fillId="6" borderId="8" xfId="0" applyFont="1" applyFill="1" applyBorder="1" applyAlignment="1" applyProtection="1">
      <alignment horizontal="center" vertical="center"/>
      <protection locked="0"/>
    </xf>
    <xf numFmtId="0" fontId="2" fillId="6" borderId="10" xfId="0" applyFont="1" applyFill="1" applyBorder="1" applyAlignment="1">
      <alignment horizontal="center" vertical="center"/>
    </xf>
  </cellXfs>
  <cellStyles count="3">
    <cellStyle name="Explanatory Text" xfId="2" builtinId="53"/>
    <cellStyle name="Normal" xfId="0" builtinId="0"/>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border outline="0">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9C2DBD-164B-4D38-8357-A881CBEF4DEE}" name="Table11333" displayName="Table11333" ref="O2:O25" totalsRowShown="0" headerRowDxfId="11" dataDxfId="9" headerRowBorderDxfId="10" tableBorderDxfId="8" totalsRowBorderDxfId="7" headerRowCellStyle="Explanatory Text" dataCellStyle="Explanatory Text">
  <autoFilter ref="O2:O25" xr:uid="{E88705B5-D037-4A08-B016-38CDDFA5AF36}"/>
  <tableColumns count="1">
    <tableColumn id="1" xr3:uid="{D12336EA-35BD-4FEB-84A0-D5791D4BCC68}" name="Column1" dataDxfId="6" dataCellStyle="Explanatory Text"/>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C29-814B-45F3-9AC0-1CDCC8D2A090}">
  <dimension ref="A1:G58"/>
  <sheetViews>
    <sheetView showGridLines="0" showRuler="0" view="pageLayout" zoomScale="80" zoomScaleNormal="90" zoomScaleSheetLayoutView="62" zoomScalePageLayoutView="80" workbookViewId="0">
      <selection activeCell="F8" sqref="F8"/>
    </sheetView>
  </sheetViews>
  <sheetFormatPr defaultColWidth="9.140625" defaultRowHeight="14.25" x14ac:dyDescent="0.25"/>
  <cols>
    <col min="1" max="1" width="3.42578125" style="1" customWidth="1"/>
    <col min="2" max="2" width="75.85546875" style="1" customWidth="1"/>
    <col min="3" max="3" width="7" style="1" customWidth="1"/>
    <col min="4" max="4" width="6.7109375" style="1" customWidth="1"/>
    <col min="5" max="5" width="7.28515625" style="1" customWidth="1"/>
    <col min="6" max="6" width="47.28515625" style="1" customWidth="1"/>
    <col min="7" max="7" width="50.7109375" style="1" customWidth="1"/>
    <col min="8" max="16384" width="9.140625" style="2"/>
  </cols>
  <sheetData>
    <row r="1" spans="1:7" ht="18" x14ac:dyDescent="0.25">
      <c r="A1" s="122" t="s">
        <v>121</v>
      </c>
      <c r="B1" s="123"/>
      <c r="C1" s="123"/>
      <c r="D1" s="123"/>
      <c r="E1" s="123"/>
      <c r="F1" s="43" t="s">
        <v>1</v>
      </c>
      <c r="G1" s="44"/>
    </row>
    <row r="2" spans="1:7" ht="18" x14ac:dyDescent="0.25">
      <c r="A2" s="123"/>
      <c r="B2" s="123"/>
      <c r="C2" s="123"/>
      <c r="D2" s="123"/>
      <c r="E2" s="123"/>
      <c r="F2" s="43" t="s">
        <v>2</v>
      </c>
      <c r="G2" s="45"/>
    </row>
    <row r="3" spans="1:7" ht="18" x14ac:dyDescent="0.25">
      <c r="A3" s="123"/>
      <c r="B3" s="123"/>
      <c r="C3" s="123"/>
      <c r="D3" s="123"/>
      <c r="E3" s="123"/>
      <c r="F3" s="43" t="s">
        <v>122</v>
      </c>
      <c r="G3" s="46">
        <f>(F13+F23+F31+F41+F49+F56)/6</f>
        <v>0</v>
      </c>
    </row>
    <row r="4" spans="1:7" x14ac:dyDescent="0.25">
      <c r="F4" s="2"/>
      <c r="G4" s="8"/>
    </row>
    <row r="5" spans="1:7" ht="16.5" customHeight="1" x14ac:dyDescent="0.25">
      <c r="A5" s="124" t="s">
        <v>123</v>
      </c>
      <c r="B5" s="125"/>
      <c r="C5" s="125"/>
      <c r="D5" s="125"/>
      <c r="E5" s="125"/>
      <c r="F5" s="125"/>
      <c r="G5" s="126"/>
    </row>
    <row r="6" spans="1:7" ht="16.5" x14ac:dyDescent="0.25">
      <c r="A6" s="127" t="s">
        <v>124</v>
      </c>
      <c r="B6" s="127"/>
      <c r="C6" s="127"/>
      <c r="D6" s="127"/>
      <c r="E6" s="127"/>
      <c r="F6" s="127"/>
      <c r="G6" s="127"/>
    </row>
    <row r="7" spans="1:7" ht="16.5" customHeight="1" x14ac:dyDescent="0.25">
      <c r="A7" s="128" t="s">
        <v>125</v>
      </c>
      <c r="B7" s="129"/>
      <c r="C7" s="130" t="s">
        <v>6</v>
      </c>
      <c r="D7" s="131"/>
      <c r="E7" s="132"/>
      <c r="F7" s="9"/>
      <c r="G7" s="9"/>
    </row>
    <row r="8" spans="1:7" ht="33" x14ac:dyDescent="0.25">
      <c r="A8" s="120" t="s">
        <v>126</v>
      </c>
      <c r="B8" s="121"/>
      <c r="C8" s="10">
        <v>0</v>
      </c>
      <c r="D8" s="10">
        <v>0.5</v>
      </c>
      <c r="E8" s="10">
        <v>1</v>
      </c>
      <c r="F8" s="10" t="s">
        <v>9</v>
      </c>
      <c r="G8" s="47" t="s">
        <v>120</v>
      </c>
    </row>
    <row r="9" spans="1:7" ht="16.5" x14ac:dyDescent="0.25">
      <c r="A9" s="14">
        <v>1</v>
      </c>
      <c r="B9" s="42" t="s">
        <v>127</v>
      </c>
      <c r="C9" s="16"/>
      <c r="D9" s="16"/>
      <c r="E9" s="16"/>
      <c r="F9" s="33"/>
      <c r="G9" s="48"/>
    </row>
    <row r="10" spans="1:7" ht="16.5" x14ac:dyDescent="0.25">
      <c r="A10" s="14">
        <v>2</v>
      </c>
      <c r="B10" s="42" t="s">
        <v>128</v>
      </c>
      <c r="C10" s="16"/>
      <c r="D10" s="16"/>
      <c r="E10" s="16"/>
      <c r="F10" s="33"/>
      <c r="G10" s="48"/>
    </row>
    <row r="11" spans="1:7" ht="16.5" x14ac:dyDescent="0.25">
      <c r="A11" s="14">
        <v>3</v>
      </c>
      <c r="B11" s="49" t="s">
        <v>129</v>
      </c>
      <c r="C11" s="16"/>
      <c r="D11" s="16"/>
      <c r="E11" s="16"/>
      <c r="F11" s="33"/>
      <c r="G11" s="48"/>
    </row>
    <row r="12" spans="1:7" ht="16.5" x14ac:dyDescent="0.25">
      <c r="A12" s="135" t="s">
        <v>130</v>
      </c>
      <c r="B12" s="136"/>
      <c r="C12" s="137">
        <v>3</v>
      </c>
      <c r="D12" s="137"/>
      <c r="E12" s="137"/>
      <c r="F12" s="39" t="s">
        <v>13</v>
      </c>
      <c r="G12" s="138"/>
    </row>
    <row r="13" spans="1:7" ht="16.5" x14ac:dyDescent="0.25">
      <c r="A13" s="135" t="s">
        <v>14</v>
      </c>
      <c r="B13" s="136"/>
      <c r="C13" s="20">
        <v>0</v>
      </c>
      <c r="D13" s="20">
        <f>COUNTA(D9:D11)*0.5</f>
        <v>0</v>
      </c>
      <c r="E13" s="20">
        <f>COUNTA(E9:E11)</f>
        <v>0</v>
      </c>
      <c r="F13" s="140">
        <f>(D13+E13)/(C12)</f>
        <v>0</v>
      </c>
      <c r="G13" s="139"/>
    </row>
    <row r="14" spans="1:7" ht="16.5" x14ac:dyDescent="0.25">
      <c r="A14" s="135" t="s">
        <v>15</v>
      </c>
      <c r="B14" s="136"/>
      <c r="C14" s="50">
        <v>0</v>
      </c>
      <c r="D14" s="50">
        <f>D13/$C$12</f>
        <v>0</v>
      </c>
      <c r="E14" s="50">
        <f>E13/$C$12</f>
        <v>0</v>
      </c>
      <c r="F14" s="140"/>
      <c r="G14" s="139"/>
    </row>
    <row r="15" spans="1:7" ht="16.5" customHeight="1" x14ac:dyDescent="0.25">
      <c r="A15" s="133" t="s">
        <v>131</v>
      </c>
      <c r="B15" s="134"/>
      <c r="C15" s="130" t="s">
        <v>6</v>
      </c>
      <c r="D15" s="131"/>
      <c r="E15" s="132"/>
      <c r="F15" s="41"/>
      <c r="G15" s="41"/>
    </row>
    <row r="16" spans="1:7" ht="33" x14ac:dyDescent="0.25">
      <c r="A16" s="120" t="s">
        <v>132</v>
      </c>
      <c r="B16" s="121"/>
      <c r="C16" s="10">
        <v>0</v>
      </c>
      <c r="D16" s="10">
        <v>0.5</v>
      </c>
      <c r="E16" s="10">
        <v>1</v>
      </c>
      <c r="F16" s="10" t="s">
        <v>9</v>
      </c>
      <c r="G16" s="47" t="s">
        <v>120</v>
      </c>
    </row>
    <row r="17" spans="1:7" ht="16.5" x14ac:dyDescent="0.25">
      <c r="A17" s="14">
        <v>1</v>
      </c>
      <c r="B17" s="42" t="s">
        <v>133</v>
      </c>
      <c r="C17" s="16"/>
      <c r="D17" s="16"/>
      <c r="E17" s="16"/>
      <c r="F17" s="33"/>
      <c r="G17" s="48"/>
    </row>
    <row r="18" spans="1:7" ht="16.5" x14ac:dyDescent="0.25">
      <c r="A18" s="14">
        <v>2</v>
      </c>
      <c r="B18" s="42" t="s">
        <v>134</v>
      </c>
      <c r="C18" s="16"/>
      <c r="D18" s="16"/>
      <c r="E18" s="16"/>
      <c r="F18" s="33"/>
      <c r="G18" s="48"/>
    </row>
    <row r="19" spans="1:7" ht="16.5" x14ac:dyDescent="0.25">
      <c r="A19" s="14">
        <v>3</v>
      </c>
      <c r="B19" s="42" t="s">
        <v>135</v>
      </c>
      <c r="C19" s="16"/>
      <c r="D19" s="16"/>
      <c r="E19" s="16"/>
      <c r="F19" s="33"/>
      <c r="G19" s="48"/>
    </row>
    <row r="20" spans="1:7" ht="16.5" x14ac:dyDescent="0.25">
      <c r="A20" s="14">
        <v>4</v>
      </c>
      <c r="B20" s="42" t="s">
        <v>136</v>
      </c>
      <c r="C20" s="16"/>
      <c r="D20" s="16"/>
      <c r="E20" s="16"/>
      <c r="F20" s="33"/>
      <c r="G20" s="48"/>
    </row>
    <row r="21" spans="1:7" ht="16.5" x14ac:dyDescent="0.25">
      <c r="A21" s="14">
        <v>5</v>
      </c>
      <c r="B21" s="42" t="s">
        <v>137</v>
      </c>
      <c r="C21" s="16"/>
      <c r="D21" s="16"/>
      <c r="E21" s="16"/>
      <c r="F21" s="33"/>
      <c r="G21" s="48"/>
    </row>
    <row r="22" spans="1:7" ht="16.5" x14ac:dyDescent="0.25">
      <c r="A22" s="135" t="s">
        <v>138</v>
      </c>
      <c r="B22" s="136"/>
      <c r="C22" s="137">
        <v>5</v>
      </c>
      <c r="D22" s="137"/>
      <c r="E22" s="137"/>
      <c r="F22" s="39" t="s">
        <v>13</v>
      </c>
      <c r="G22" s="138"/>
    </row>
    <row r="23" spans="1:7" ht="16.5" x14ac:dyDescent="0.25">
      <c r="A23" s="135" t="s">
        <v>14</v>
      </c>
      <c r="B23" s="136"/>
      <c r="C23" s="20">
        <v>0</v>
      </c>
      <c r="D23" s="20">
        <f>COUNTA(D17:D21)*0.5</f>
        <v>0</v>
      </c>
      <c r="E23" s="20">
        <f>COUNTA(E17:E21)</f>
        <v>0</v>
      </c>
      <c r="F23" s="140">
        <f>(D23+E23)/(C22)</f>
        <v>0</v>
      </c>
      <c r="G23" s="139"/>
    </row>
    <row r="24" spans="1:7" ht="16.5" x14ac:dyDescent="0.25">
      <c r="A24" s="135" t="s">
        <v>15</v>
      </c>
      <c r="B24" s="136"/>
      <c r="C24" s="50">
        <v>0</v>
      </c>
      <c r="D24" s="50">
        <f>D23/$C$22</f>
        <v>0</v>
      </c>
      <c r="E24" s="50">
        <f>E23/$C$22</f>
        <v>0</v>
      </c>
      <c r="F24" s="140"/>
      <c r="G24" s="139"/>
    </row>
    <row r="25" spans="1:7" ht="16.5" customHeight="1" x14ac:dyDescent="0.25">
      <c r="A25" s="133" t="s">
        <v>139</v>
      </c>
      <c r="B25" s="134"/>
      <c r="C25" s="130" t="s">
        <v>6</v>
      </c>
      <c r="D25" s="131"/>
      <c r="E25" s="132"/>
      <c r="F25" s="41"/>
      <c r="G25" s="41"/>
    </row>
    <row r="26" spans="1:7" ht="35.25" customHeight="1" x14ac:dyDescent="0.25">
      <c r="A26" s="120" t="s">
        <v>140</v>
      </c>
      <c r="B26" s="121"/>
      <c r="C26" s="10">
        <v>0</v>
      </c>
      <c r="D26" s="10">
        <v>0.5</v>
      </c>
      <c r="E26" s="10">
        <v>1</v>
      </c>
      <c r="F26" s="10" t="s">
        <v>9</v>
      </c>
      <c r="G26" s="47" t="s">
        <v>120</v>
      </c>
    </row>
    <row r="27" spans="1:7" ht="36" customHeight="1" x14ac:dyDescent="0.25">
      <c r="A27" s="14">
        <v>1</v>
      </c>
      <c r="B27" s="42" t="s">
        <v>141</v>
      </c>
      <c r="C27" s="16"/>
      <c r="D27" s="16"/>
      <c r="E27" s="16"/>
      <c r="F27" s="33"/>
      <c r="G27" s="48"/>
    </row>
    <row r="28" spans="1:7" ht="35.25" customHeight="1" x14ac:dyDescent="0.25">
      <c r="A28" s="14">
        <v>2</v>
      </c>
      <c r="B28" s="42" t="s">
        <v>142</v>
      </c>
      <c r="C28" s="16"/>
      <c r="D28" s="16"/>
      <c r="E28" s="16"/>
      <c r="F28" s="33"/>
      <c r="G28" s="48"/>
    </row>
    <row r="29" spans="1:7" ht="50.25" customHeight="1" x14ac:dyDescent="0.25">
      <c r="A29" s="14">
        <v>3</v>
      </c>
      <c r="B29" s="42" t="s">
        <v>143</v>
      </c>
      <c r="C29" s="16"/>
      <c r="D29" s="16"/>
      <c r="E29" s="16"/>
      <c r="F29" s="33"/>
      <c r="G29" s="48"/>
    </row>
    <row r="30" spans="1:7" ht="16.5" x14ac:dyDescent="0.25">
      <c r="A30" s="135" t="s">
        <v>144</v>
      </c>
      <c r="B30" s="136"/>
      <c r="C30" s="137">
        <v>3</v>
      </c>
      <c r="D30" s="137"/>
      <c r="E30" s="137"/>
      <c r="F30" s="39" t="s">
        <v>13</v>
      </c>
      <c r="G30" s="138"/>
    </row>
    <row r="31" spans="1:7" ht="16.5" x14ac:dyDescent="0.25">
      <c r="A31" s="135" t="s">
        <v>14</v>
      </c>
      <c r="B31" s="136"/>
      <c r="C31" s="20">
        <v>0</v>
      </c>
      <c r="D31" s="20">
        <f>COUNTA(D27:D29)*0.5</f>
        <v>0</v>
      </c>
      <c r="E31" s="20">
        <f>COUNTA(E27:E29)</f>
        <v>0</v>
      </c>
      <c r="F31" s="140">
        <f>(D31+E31)/(C30)</f>
        <v>0</v>
      </c>
      <c r="G31" s="139"/>
    </row>
    <row r="32" spans="1:7" ht="16.5" x14ac:dyDescent="0.25">
      <c r="A32" s="135" t="s">
        <v>15</v>
      </c>
      <c r="B32" s="136"/>
      <c r="C32" s="50">
        <v>0</v>
      </c>
      <c r="D32" s="50">
        <f>D31/$C$30</f>
        <v>0</v>
      </c>
      <c r="E32" s="50">
        <f>E31/$C$30</f>
        <v>0</v>
      </c>
      <c r="F32" s="140"/>
      <c r="G32" s="139"/>
    </row>
    <row r="33" spans="1:7" ht="16.5" customHeight="1" x14ac:dyDescent="0.25">
      <c r="A33" s="133" t="s">
        <v>145</v>
      </c>
      <c r="B33" s="134"/>
      <c r="C33" s="130" t="s">
        <v>6</v>
      </c>
      <c r="D33" s="131"/>
      <c r="E33" s="132"/>
      <c r="F33" s="41"/>
      <c r="G33" s="41"/>
    </row>
    <row r="34" spans="1:7" ht="33" x14ac:dyDescent="0.25">
      <c r="A34" s="120" t="s">
        <v>146</v>
      </c>
      <c r="B34" s="121"/>
      <c r="C34" s="10">
        <v>0</v>
      </c>
      <c r="D34" s="10">
        <v>0.5</v>
      </c>
      <c r="E34" s="10">
        <v>1</v>
      </c>
      <c r="F34" s="10" t="s">
        <v>9</v>
      </c>
      <c r="G34" s="47" t="s">
        <v>120</v>
      </c>
    </row>
    <row r="35" spans="1:7" ht="16.5" x14ac:dyDescent="0.25">
      <c r="A35" s="14">
        <v>1</v>
      </c>
      <c r="B35" s="42" t="s">
        <v>147</v>
      </c>
      <c r="C35" s="16"/>
      <c r="D35" s="16"/>
      <c r="E35" s="16"/>
      <c r="F35" s="33"/>
      <c r="G35" s="48"/>
    </row>
    <row r="36" spans="1:7" ht="16.5" x14ac:dyDescent="0.25">
      <c r="A36" s="14">
        <v>2</v>
      </c>
      <c r="B36" s="42" t="s">
        <v>148</v>
      </c>
      <c r="C36" s="16"/>
      <c r="D36" s="16"/>
      <c r="E36" s="16"/>
      <c r="F36" s="33"/>
      <c r="G36" s="48"/>
    </row>
    <row r="37" spans="1:7" ht="33" x14ac:dyDescent="0.25">
      <c r="A37" s="14">
        <v>3</v>
      </c>
      <c r="B37" s="42" t="s">
        <v>149</v>
      </c>
      <c r="C37" s="16"/>
      <c r="D37" s="16"/>
      <c r="E37" s="16"/>
      <c r="F37" s="33"/>
      <c r="G37" s="48"/>
    </row>
    <row r="38" spans="1:7" ht="16.5" x14ac:dyDescent="0.25">
      <c r="A38" s="14">
        <v>4</v>
      </c>
      <c r="B38" s="42" t="s">
        <v>150</v>
      </c>
      <c r="C38" s="16"/>
      <c r="D38" s="16"/>
      <c r="E38" s="16"/>
      <c r="F38" s="33"/>
      <c r="G38" s="48"/>
    </row>
    <row r="39" spans="1:7" ht="16.5" x14ac:dyDescent="0.25">
      <c r="A39" s="14">
        <v>5</v>
      </c>
      <c r="B39" s="42" t="s">
        <v>151</v>
      </c>
      <c r="C39" s="16"/>
      <c r="D39" s="16"/>
      <c r="E39" s="16"/>
      <c r="F39" s="33"/>
      <c r="G39" s="48"/>
    </row>
    <row r="40" spans="1:7" ht="16.5" x14ac:dyDescent="0.25">
      <c r="A40" s="135" t="s">
        <v>152</v>
      </c>
      <c r="B40" s="136"/>
      <c r="C40" s="137">
        <v>5</v>
      </c>
      <c r="D40" s="137"/>
      <c r="E40" s="137"/>
      <c r="F40" s="39" t="s">
        <v>13</v>
      </c>
      <c r="G40" s="138"/>
    </row>
    <row r="41" spans="1:7" ht="16.5" x14ac:dyDescent="0.25">
      <c r="A41" s="135" t="s">
        <v>14</v>
      </c>
      <c r="B41" s="136"/>
      <c r="C41" s="20">
        <v>0</v>
      </c>
      <c r="D41" s="20">
        <f>COUNTA(D35:D39)*0.5</f>
        <v>0</v>
      </c>
      <c r="E41" s="20">
        <f>COUNTA(E35:E39)</f>
        <v>0</v>
      </c>
      <c r="F41" s="140">
        <f>(D41+E41)/(C40)</f>
        <v>0</v>
      </c>
      <c r="G41" s="139"/>
    </row>
    <row r="42" spans="1:7" ht="16.5" x14ac:dyDescent="0.25">
      <c r="A42" s="135" t="s">
        <v>15</v>
      </c>
      <c r="B42" s="136"/>
      <c r="C42" s="50">
        <v>0</v>
      </c>
      <c r="D42" s="50">
        <f>D41/$C$40</f>
        <v>0</v>
      </c>
      <c r="E42" s="50">
        <f>E41/$C$40</f>
        <v>0</v>
      </c>
      <c r="F42" s="140"/>
      <c r="G42" s="139"/>
    </row>
    <row r="43" spans="1:7" ht="17.25" customHeight="1" x14ac:dyDescent="0.25">
      <c r="A43" s="148" t="s">
        <v>153</v>
      </c>
      <c r="B43" s="148"/>
      <c r="C43" s="148"/>
      <c r="D43" s="148"/>
      <c r="E43" s="148"/>
      <c r="F43" s="148"/>
      <c r="G43" s="148"/>
    </row>
    <row r="44" spans="1:7" ht="16.5" x14ac:dyDescent="0.25">
      <c r="A44" s="149" t="s">
        <v>154</v>
      </c>
      <c r="B44" s="149"/>
      <c r="C44" s="149"/>
      <c r="D44" s="149"/>
      <c r="E44" s="149"/>
      <c r="F44" s="149"/>
      <c r="G44" s="149"/>
    </row>
    <row r="45" spans="1:7" ht="16.5" customHeight="1" x14ac:dyDescent="0.25">
      <c r="A45" s="150" t="s">
        <v>155</v>
      </c>
      <c r="B45" s="134"/>
      <c r="C45" s="130" t="s">
        <v>6</v>
      </c>
      <c r="D45" s="131"/>
      <c r="E45" s="132"/>
      <c r="F45" s="21"/>
      <c r="G45" s="21"/>
    </row>
    <row r="46" spans="1:7" ht="33" x14ac:dyDescent="0.25">
      <c r="A46" s="141">
        <v>1</v>
      </c>
      <c r="B46" s="143" t="s">
        <v>156</v>
      </c>
      <c r="C46" s="10">
        <v>0</v>
      </c>
      <c r="D46" s="10">
        <v>0.5</v>
      </c>
      <c r="E46" s="10">
        <v>1</v>
      </c>
      <c r="F46" s="10" t="s">
        <v>9</v>
      </c>
      <c r="G46" s="47" t="s">
        <v>120</v>
      </c>
    </row>
    <row r="47" spans="1:7" ht="51.75" customHeight="1" x14ac:dyDescent="0.25">
      <c r="A47" s="142"/>
      <c r="B47" s="144"/>
      <c r="C47" s="26"/>
      <c r="D47" s="26"/>
      <c r="E47" s="26"/>
      <c r="F47" s="33"/>
      <c r="G47" s="28"/>
    </row>
    <row r="48" spans="1:7" ht="16.5" x14ac:dyDescent="0.25">
      <c r="A48" s="151" t="s">
        <v>157</v>
      </c>
      <c r="B48" s="152"/>
      <c r="C48" s="137">
        <v>1</v>
      </c>
      <c r="D48" s="137"/>
      <c r="E48" s="137"/>
      <c r="F48" s="39" t="s">
        <v>13</v>
      </c>
      <c r="G48" s="138"/>
    </row>
    <row r="49" spans="1:7" ht="16.5" x14ac:dyDescent="0.25">
      <c r="A49" s="135" t="s">
        <v>14</v>
      </c>
      <c r="B49" s="136"/>
      <c r="C49" s="20">
        <v>0</v>
      </c>
      <c r="D49" s="20">
        <f>COUNTA(D47)*0.5</f>
        <v>0</v>
      </c>
      <c r="E49" s="20">
        <f>COUNTA(E47)</f>
        <v>0</v>
      </c>
      <c r="F49" s="140">
        <f>(D49+E49)/(C48)</f>
        <v>0</v>
      </c>
      <c r="G49" s="139"/>
    </row>
    <row r="50" spans="1:7" ht="16.5" x14ac:dyDescent="0.25">
      <c r="A50" s="135" t="s">
        <v>15</v>
      </c>
      <c r="B50" s="136"/>
      <c r="C50" s="50">
        <v>0</v>
      </c>
      <c r="D50" s="50">
        <f>D49/$C$48</f>
        <v>0</v>
      </c>
      <c r="E50" s="50">
        <f>E49/$C$48</f>
        <v>0</v>
      </c>
      <c r="F50" s="140"/>
      <c r="G50" s="139"/>
    </row>
    <row r="51" spans="1:7" ht="16.5" customHeight="1" x14ac:dyDescent="0.25">
      <c r="A51" s="150" t="s">
        <v>158</v>
      </c>
      <c r="B51" s="134"/>
      <c r="C51" s="130" t="s">
        <v>6</v>
      </c>
      <c r="D51" s="131"/>
      <c r="E51" s="132"/>
      <c r="F51" s="21"/>
      <c r="G51" s="21"/>
    </row>
    <row r="52" spans="1:7" ht="33" x14ac:dyDescent="0.25">
      <c r="A52" s="153" t="s">
        <v>159</v>
      </c>
      <c r="B52" s="121"/>
      <c r="C52" s="10">
        <v>0</v>
      </c>
      <c r="D52" s="10">
        <v>0.5</v>
      </c>
      <c r="E52" s="10">
        <v>1</v>
      </c>
      <c r="F52" s="10" t="s">
        <v>9</v>
      </c>
      <c r="G52" s="47" t="s">
        <v>120</v>
      </c>
    </row>
    <row r="53" spans="1:7" ht="66" x14ac:dyDescent="0.25">
      <c r="A53" s="14">
        <v>1</v>
      </c>
      <c r="B53" s="38" t="s">
        <v>160</v>
      </c>
      <c r="C53" s="26"/>
      <c r="D53" s="26"/>
      <c r="E53" s="26"/>
      <c r="F53" s="33"/>
      <c r="G53" s="48"/>
    </row>
    <row r="54" spans="1:7" ht="33" x14ac:dyDescent="0.25">
      <c r="A54" s="40">
        <v>2</v>
      </c>
      <c r="B54" s="51" t="s">
        <v>161</v>
      </c>
      <c r="C54" s="26"/>
      <c r="D54" s="26"/>
      <c r="E54" s="26"/>
      <c r="F54" s="33"/>
      <c r="G54" s="48"/>
    </row>
    <row r="55" spans="1:7" ht="16.5" x14ac:dyDescent="0.25">
      <c r="A55" s="146" t="s">
        <v>162</v>
      </c>
      <c r="B55" s="147"/>
      <c r="C55" s="137">
        <v>2</v>
      </c>
      <c r="D55" s="137"/>
      <c r="E55" s="137"/>
      <c r="F55" s="39" t="s">
        <v>13</v>
      </c>
      <c r="G55" s="138"/>
    </row>
    <row r="56" spans="1:7" ht="16.5" x14ac:dyDescent="0.25">
      <c r="A56" s="146" t="s">
        <v>14</v>
      </c>
      <c r="B56" s="147"/>
      <c r="C56" s="20">
        <v>0</v>
      </c>
      <c r="D56" s="20">
        <f>COUNTA(D53:D54)*0.5</f>
        <v>0</v>
      </c>
      <c r="E56" s="20">
        <f>COUNTA(E53:E54)</f>
        <v>0</v>
      </c>
      <c r="F56" s="140">
        <f>(D56+E56)/(C55)</f>
        <v>0</v>
      </c>
      <c r="G56" s="139"/>
    </row>
    <row r="57" spans="1:7" ht="16.5" x14ac:dyDescent="0.25">
      <c r="A57" s="146" t="s">
        <v>15</v>
      </c>
      <c r="B57" s="147"/>
      <c r="C57" s="50">
        <v>0</v>
      </c>
      <c r="D57" s="50">
        <f>D56/$C$55</f>
        <v>0</v>
      </c>
      <c r="E57" s="50">
        <f>E56/$C$55</f>
        <v>0</v>
      </c>
      <c r="F57" s="140"/>
      <c r="G57" s="145"/>
    </row>
    <row r="58" spans="1:7" x14ac:dyDescent="0.25">
      <c r="G58" s="52"/>
    </row>
  </sheetData>
  <mergeCells count="60">
    <mergeCell ref="A57:B57"/>
    <mergeCell ref="A48:B48"/>
    <mergeCell ref="C48:E48"/>
    <mergeCell ref="G48:G50"/>
    <mergeCell ref="A49:B49"/>
    <mergeCell ref="F49:F50"/>
    <mergeCell ref="A50:B50"/>
    <mergeCell ref="A51:B51"/>
    <mergeCell ref="C51:E51"/>
    <mergeCell ref="A52:B52"/>
    <mergeCell ref="A55:B55"/>
    <mergeCell ref="C55:E55"/>
    <mergeCell ref="A46:A47"/>
    <mergeCell ref="B46:B47"/>
    <mergeCell ref="G55:G57"/>
    <mergeCell ref="A56:B56"/>
    <mergeCell ref="A34:B34"/>
    <mergeCell ref="A40:B40"/>
    <mergeCell ref="C40:E40"/>
    <mergeCell ref="A43:G43"/>
    <mergeCell ref="A44:G44"/>
    <mergeCell ref="A45:B45"/>
    <mergeCell ref="C45:E45"/>
    <mergeCell ref="G40:G42"/>
    <mergeCell ref="A41:B41"/>
    <mergeCell ref="F41:F42"/>
    <mergeCell ref="A42:B42"/>
    <mergeCell ref="F56:F57"/>
    <mergeCell ref="G22:G24"/>
    <mergeCell ref="A23:B23"/>
    <mergeCell ref="F23:F24"/>
    <mergeCell ref="A24:B24"/>
    <mergeCell ref="G30:G32"/>
    <mergeCell ref="A31:B31"/>
    <mergeCell ref="F31:F32"/>
    <mergeCell ref="A32:B32"/>
    <mergeCell ref="A33:B33"/>
    <mergeCell ref="C33:E33"/>
    <mergeCell ref="A25:B25"/>
    <mergeCell ref="C25:E25"/>
    <mergeCell ref="A26:B26"/>
    <mergeCell ref="A30:B30"/>
    <mergeCell ref="C30:E30"/>
    <mergeCell ref="A12:B12"/>
    <mergeCell ref="C12:E12"/>
    <mergeCell ref="G12:G14"/>
    <mergeCell ref="A13:B13"/>
    <mergeCell ref="F13:F14"/>
    <mergeCell ref="A14:B14"/>
    <mergeCell ref="A15:B15"/>
    <mergeCell ref="C15:E15"/>
    <mergeCell ref="A16:B16"/>
    <mergeCell ref="A22:B22"/>
    <mergeCell ref="C22:E22"/>
    <mergeCell ref="A8:B8"/>
    <mergeCell ref="A1:E3"/>
    <mergeCell ref="A5:G5"/>
    <mergeCell ref="A6:G6"/>
    <mergeCell ref="A7:B7"/>
    <mergeCell ref="C7:E7"/>
  </mergeCells>
  <printOptions horizontalCentered="1"/>
  <pageMargins left="0.2" right="0.2" top="1" bottom="0.5" header="0.3" footer="0.3"/>
  <pageSetup scale="50" orientation="portrait" r:id="rId1"/>
  <headerFooter>
    <oddHeader>&amp;L        &amp;20 &amp;G&amp;C&amp;"Arial,Bold"&amp;22Delegation Oversight Audit Tool
2025 Standards&amp;R&amp;"Times New Roman,Regular"&amp;10Attachment 25 - QI-NET DOA Audit Tool</oddHeader>
    <oddFooter>&amp;LUpdated 5/6/2025
&amp;C2025 HP Standards&amp;RPage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C3FF-3692-4C5E-801C-70824689710C}">
  <dimension ref="A1:O254"/>
  <sheetViews>
    <sheetView showGridLines="0" tabSelected="1" showRuler="0" view="pageBreakPreview" topLeftCell="A238" zoomScale="70" zoomScaleNormal="80" zoomScaleSheetLayoutView="70" zoomScalePageLayoutView="70" workbookViewId="0">
      <selection activeCell="A227" sqref="A227:B227"/>
    </sheetView>
  </sheetViews>
  <sheetFormatPr defaultColWidth="9.140625" defaultRowHeight="14.25" x14ac:dyDescent="0.25"/>
  <cols>
    <col min="1" max="1" width="3.42578125" style="1" customWidth="1"/>
    <col min="2" max="2" width="165" style="1" customWidth="1"/>
    <col min="3" max="4" width="8.28515625" style="1" customWidth="1"/>
    <col min="5" max="5" width="47.28515625" style="1" customWidth="1"/>
    <col min="6" max="6" width="50.7109375" style="1" customWidth="1"/>
    <col min="7" max="7" width="2.28515625" style="2" customWidth="1"/>
    <col min="8" max="12" width="9.140625" style="2"/>
    <col min="13" max="14" width="9.140625" style="2" customWidth="1"/>
    <col min="15" max="15" width="27.42578125" style="2" hidden="1" customWidth="1"/>
    <col min="16" max="16" width="9.140625" style="2" customWidth="1"/>
    <col min="17" max="16384" width="9.140625" style="2"/>
  </cols>
  <sheetData>
    <row r="1" spans="1:15" ht="18" customHeight="1" x14ac:dyDescent="0.25">
      <c r="A1" s="259" t="s">
        <v>164</v>
      </c>
      <c r="B1" s="260"/>
      <c r="E1" s="57" t="s">
        <v>1</v>
      </c>
      <c r="F1" s="4"/>
    </row>
    <row r="2" spans="1:15" ht="18" customHeight="1" x14ac:dyDescent="0.25">
      <c r="A2" s="261"/>
      <c r="B2" s="262"/>
      <c r="E2" s="58" t="s">
        <v>2</v>
      </c>
      <c r="F2" s="6"/>
      <c r="O2" s="59" t="s">
        <v>165</v>
      </c>
    </row>
    <row r="3" spans="1:15" ht="18.75" customHeight="1" thickBot="1" x14ac:dyDescent="0.3">
      <c r="A3" s="263"/>
      <c r="B3" s="264"/>
      <c r="E3" s="60" t="s">
        <v>166</v>
      </c>
      <c r="F3" s="61" t="str">
        <f>IFERROR(SUM(D17,D23,D36,D43,D50,D62,D71,D79,D85,D92,D105,D112,D121,D129,D137,D146,D158,D165,D173,D180,D190,D198,D206,D214,D222,D232,D244,D253)/SUM(C16,C22,C35,C42,C49,C61,C70,C78,C84,C91,C104,C111,C120,C128,C136,C145,C157,C164,C172,C179, C189,C197,C205,C213,C221,C231,C243,C252),"")</f>
        <v/>
      </c>
      <c r="O3" s="62" t="s">
        <v>167</v>
      </c>
    </row>
    <row r="4" spans="1:15" x14ac:dyDescent="0.25">
      <c r="E4" s="2"/>
      <c r="F4" s="8"/>
      <c r="O4" s="62" t="s">
        <v>168</v>
      </c>
    </row>
    <row r="5" spans="1:15" ht="16.5" x14ac:dyDescent="0.25">
      <c r="A5" s="248" t="s">
        <v>169</v>
      </c>
      <c r="B5" s="248"/>
      <c r="C5" s="248"/>
      <c r="D5" s="248"/>
      <c r="E5" s="248"/>
      <c r="F5" s="248"/>
      <c r="O5" s="62" t="s">
        <v>170</v>
      </c>
    </row>
    <row r="6" spans="1:15" ht="21" customHeight="1" x14ac:dyDescent="0.25">
      <c r="A6" s="149" t="s">
        <v>171</v>
      </c>
      <c r="B6" s="149"/>
      <c r="C6" s="149"/>
      <c r="D6" s="149"/>
      <c r="E6" s="149"/>
      <c r="F6" s="149"/>
      <c r="O6" s="62" t="s">
        <v>172</v>
      </c>
    </row>
    <row r="7" spans="1:15" ht="16.5" x14ac:dyDescent="0.25">
      <c r="A7" s="128" t="s">
        <v>173</v>
      </c>
      <c r="B7" s="129"/>
      <c r="C7" s="159" t="s">
        <v>6</v>
      </c>
      <c r="D7" s="210"/>
      <c r="E7" s="9"/>
      <c r="F7" s="9"/>
      <c r="O7" s="62" t="s">
        <v>174</v>
      </c>
    </row>
    <row r="8" spans="1:15" ht="33" x14ac:dyDescent="0.25">
      <c r="A8" s="153" t="s">
        <v>175</v>
      </c>
      <c r="B8" s="121"/>
      <c r="C8" s="63">
        <v>0</v>
      </c>
      <c r="D8" s="63">
        <v>1</v>
      </c>
      <c r="E8" s="64" t="s">
        <v>176</v>
      </c>
      <c r="F8" s="65" t="s">
        <v>120</v>
      </c>
      <c r="O8" s="66" t="s">
        <v>177</v>
      </c>
    </row>
    <row r="9" spans="1:15" ht="115.5" x14ac:dyDescent="0.25">
      <c r="A9" s="14">
        <v>1</v>
      </c>
      <c r="B9" s="67" t="s">
        <v>178</v>
      </c>
      <c r="C9" s="68"/>
      <c r="D9" s="68"/>
      <c r="E9" s="33"/>
      <c r="F9" s="33"/>
      <c r="O9" s="62" t="s">
        <v>179</v>
      </c>
    </row>
    <row r="10" spans="1:15" ht="159" customHeight="1" x14ac:dyDescent="0.25">
      <c r="A10" s="14">
        <v>2</v>
      </c>
      <c r="B10" s="67" t="s">
        <v>180</v>
      </c>
      <c r="C10" s="68"/>
      <c r="D10" s="68"/>
      <c r="E10" s="33"/>
      <c r="F10" s="33"/>
      <c r="O10" s="62" t="s">
        <v>181</v>
      </c>
    </row>
    <row r="11" spans="1:15" ht="21" customHeight="1" x14ac:dyDescent="0.25">
      <c r="A11" s="40">
        <v>3</v>
      </c>
      <c r="B11" s="69" t="s">
        <v>182</v>
      </c>
      <c r="C11" s="70"/>
      <c r="D11" s="70"/>
      <c r="E11" s="71"/>
      <c r="F11" s="71"/>
      <c r="O11" s="62" t="s">
        <v>183</v>
      </c>
    </row>
    <row r="12" spans="1:15" ht="16.5" x14ac:dyDescent="0.25">
      <c r="A12" s="14">
        <v>4</v>
      </c>
      <c r="B12" s="72" t="s">
        <v>184</v>
      </c>
      <c r="C12" s="68"/>
      <c r="D12" s="68"/>
      <c r="E12" s="33"/>
      <c r="F12" s="33"/>
      <c r="O12" s="62" t="s">
        <v>185</v>
      </c>
    </row>
    <row r="13" spans="1:15" ht="409.5" customHeight="1" x14ac:dyDescent="0.25">
      <c r="A13" s="254">
        <v>5</v>
      </c>
      <c r="B13" s="179" t="s">
        <v>186</v>
      </c>
      <c r="C13" s="183"/>
      <c r="D13" s="183"/>
      <c r="E13" s="246"/>
      <c r="F13" s="257"/>
      <c r="O13" s="62"/>
    </row>
    <row r="14" spans="1:15" ht="295.5" customHeight="1" x14ac:dyDescent="0.25">
      <c r="A14" s="255"/>
      <c r="B14" s="180"/>
      <c r="C14" s="184"/>
      <c r="D14" s="184"/>
      <c r="E14" s="256"/>
      <c r="F14" s="258"/>
      <c r="O14" s="62"/>
    </row>
    <row r="15" spans="1:15" ht="33" x14ac:dyDescent="0.25">
      <c r="A15" s="76">
        <v>6</v>
      </c>
      <c r="B15" s="67" t="s">
        <v>187</v>
      </c>
      <c r="C15" s="68"/>
      <c r="D15" s="68"/>
      <c r="E15" s="33"/>
      <c r="F15" s="77"/>
      <c r="O15" s="62" t="s">
        <v>185</v>
      </c>
    </row>
    <row r="16" spans="1:15" ht="16.5" x14ac:dyDescent="0.25">
      <c r="A16" s="135" t="s">
        <v>188</v>
      </c>
      <c r="B16" s="136"/>
      <c r="C16" s="252">
        <f>COUNTA(C9:D15)</f>
        <v>0</v>
      </c>
      <c r="D16" s="253"/>
      <c r="E16" s="201" t="s">
        <v>13</v>
      </c>
      <c r="F16" s="202"/>
      <c r="O16" s="62" t="s">
        <v>189</v>
      </c>
    </row>
    <row r="17" spans="1:15" ht="16.5" x14ac:dyDescent="0.25">
      <c r="A17" s="135" t="s">
        <v>14</v>
      </c>
      <c r="B17" s="136"/>
      <c r="C17" s="55">
        <f>COUNTA(C9:C15)</f>
        <v>0</v>
      </c>
      <c r="D17" s="55">
        <f>COUNTA(D9:D15)</f>
        <v>0</v>
      </c>
      <c r="E17" s="212" t="str">
        <f>C18</f>
        <v/>
      </c>
      <c r="F17" s="213"/>
      <c r="O17" s="62" t="s">
        <v>190</v>
      </c>
    </row>
    <row r="18" spans="1:15" ht="16.5" x14ac:dyDescent="0.25">
      <c r="A18" s="135" t="s">
        <v>15</v>
      </c>
      <c r="B18" s="136"/>
      <c r="C18" s="214" t="str">
        <f>IFERROR(D17/C16, "")</f>
        <v/>
      </c>
      <c r="D18" s="215"/>
      <c r="E18" s="205"/>
      <c r="F18" s="206"/>
      <c r="O18" s="62" t="s">
        <v>191</v>
      </c>
    </row>
    <row r="19" spans="1:15" ht="16.5" x14ac:dyDescent="0.25">
      <c r="A19" s="133" t="s">
        <v>192</v>
      </c>
      <c r="B19" s="134"/>
      <c r="C19" s="159" t="s">
        <v>6</v>
      </c>
      <c r="D19" s="210"/>
      <c r="E19" s="41"/>
      <c r="F19" s="41"/>
      <c r="O19" s="62" t="s">
        <v>193</v>
      </c>
    </row>
    <row r="20" spans="1:15" ht="33" customHeight="1" x14ac:dyDescent="0.25">
      <c r="A20" s="249">
        <v>1</v>
      </c>
      <c r="B20" s="251" t="s">
        <v>194</v>
      </c>
      <c r="C20" s="63">
        <v>0</v>
      </c>
      <c r="D20" s="63">
        <v>1</v>
      </c>
      <c r="E20" s="64" t="s">
        <v>176</v>
      </c>
      <c r="F20" s="65" t="s">
        <v>120</v>
      </c>
      <c r="O20" s="62" t="s">
        <v>195</v>
      </c>
    </row>
    <row r="21" spans="1:15" ht="16.5" x14ac:dyDescent="0.25">
      <c r="A21" s="250"/>
      <c r="B21" s="251"/>
      <c r="C21" s="78"/>
      <c r="D21" s="78"/>
      <c r="E21" s="79"/>
      <c r="F21" s="80"/>
      <c r="O21" s="62" t="s">
        <v>196</v>
      </c>
    </row>
    <row r="22" spans="1:15" ht="16.5" x14ac:dyDescent="0.25">
      <c r="A22" s="135" t="s">
        <v>197</v>
      </c>
      <c r="B22" s="136"/>
      <c r="C22" s="137">
        <f>COUNTA(C21:D21)</f>
        <v>0</v>
      </c>
      <c r="D22" s="137"/>
      <c r="E22" s="201" t="s">
        <v>13</v>
      </c>
      <c r="F22" s="202"/>
      <c r="O22" s="62"/>
    </row>
    <row r="23" spans="1:15" ht="16.5" x14ac:dyDescent="0.25">
      <c r="A23" s="135" t="s">
        <v>14</v>
      </c>
      <c r="B23" s="136"/>
      <c r="C23" s="55">
        <f>COUNTA(C21)</f>
        <v>0</v>
      </c>
      <c r="D23" s="55">
        <f>COUNTA(D21)</f>
        <v>0</v>
      </c>
      <c r="E23" s="203" t="str">
        <f>C24</f>
        <v/>
      </c>
      <c r="F23" s="204"/>
      <c r="O23" s="62"/>
    </row>
    <row r="24" spans="1:15" ht="16.5" x14ac:dyDescent="0.25">
      <c r="A24" s="135" t="s">
        <v>15</v>
      </c>
      <c r="B24" s="136"/>
      <c r="C24" s="214" t="str">
        <f>IFERROR(D23/C22,"")</f>
        <v/>
      </c>
      <c r="D24" s="215"/>
      <c r="E24" s="205"/>
      <c r="F24" s="206"/>
      <c r="O24" s="62"/>
    </row>
    <row r="25" spans="1:15" ht="16.5" x14ac:dyDescent="0.25">
      <c r="A25" s="248" t="s">
        <v>198</v>
      </c>
      <c r="B25" s="248"/>
      <c r="C25" s="248"/>
      <c r="D25" s="248"/>
      <c r="E25" s="248"/>
      <c r="F25" s="248"/>
      <c r="O25" s="62"/>
    </row>
    <row r="26" spans="1:15" ht="16.5" x14ac:dyDescent="0.25">
      <c r="A26" s="149" t="s">
        <v>199</v>
      </c>
      <c r="B26" s="149"/>
      <c r="C26" s="149"/>
      <c r="D26" s="149"/>
      <c r="E26" s="149"/>
      <c r="F26" s="149"/>
    </row>
    <row r="27" spans="1:15" ht="16.5" customHeight="1" x14ac:dyDescent="0.25">
      <c r="A27" s="133" t="s">
        <v>200</v>
      </c>
      <c r="B27" s="134"/>
      <c r="C27" s="159" t="s">
        <v>6</v>
      </c>
      <c r="D27" s="210"/>
      <c r="E27" s="41"/>
      <c r="F27" s="41"/>
      <c r="O27" s="81"/>
    </row>
    <row r="28" spans="1:15" ht="74.25" customHeight="1" x14ac:dyDescent="0.25">
      <c r="A28" s="153" t="s">
        <v>201</v>
      </c>
      <c r="B28" s="121"/>
      <c r="C28" s="63">
        <v>0</v>
      </c>
      <c r="D28" s="63">
        <v>1</v>
      </c>
      <c r="E28" s="64" t="s">
        <v>176</v>
      </c>
      <c r="F28" s="65" t="s">
        <v>120</v>
      </c>
    </row>
    <row r="29" spans="1:15" ht="16.5" x14ac:dyDescent="0.25">
      <c r="A29" s="14">
        <v>1</v>
      </c>
      <c r="B29" s="72" t="s">
        <v>202</v>
      </c>
      <c r="C29" s="82"/>
      <c r="D29" s="82"/>
      <c r="E29" s="33"/>
      <c r="F29" s="33"/>
    </row>
    <row r="30" spans="1:15" ht="16.5" x14ac:dyDescent="0.25">
      <c r="A30" s="14">
        <v>2</v>
      </c>
      <c r="B30" s="72" t="s">
        <v>203</v>
      </c>
      <c r="C30" s="82"/>
      <c r="D30" s="82"/>
      <c r="E30" s="33"/>
      <c r="F30" s="33"/>
      <c r="O30" s="81"/>
    </row>
    <row r="31" spans="1:15" ht="16.5" x14ac:dyDescent="0.25">
      <c r="A31" s="14">
        <v>3</v>
      </c>
      <c r="B31" s="72" t="s">
        <v>204</v>
      </c>
      <c r="C31" s="82"/>
      <c r="D31" s="82"/>
      <c r="E31" s="33"/>
      <c r="F31" s="33"/>
    </row>
    <row r="32" spans="1:15" ht="16.5" x14ac:dyDescent="0.25">
      <c r="A32" s="14">
        <v>4</v>
      </c>
      <c r="B32" s="72" t="s">
        <v>205</v>
      </c>
      <c r="C32" s="82"/>
      <c r="D32" s="82"/>
      <c r="E32" s="33"/>
      <c r="F32" s="33"/>
    </row>
    <row r="33" spans="1:15" ht="150" customHeight="1" x14ac:dyDescent="0.25">
      <c r="A33" s="241">
        <v>5</v>
      </c>
      <c r="B33" s="179" t="s">
        <v>206</v>
      </c>
      <c r="C33" s="244"/>
      <c r="D33" s="244"/>
      <c r="E33" s="246"/>
      <c r="F33" s="246"/>
    </row>
    <row r="34" spans="1:15" ht="90.75" customHeight="1" x14ac:dyDescent="0.25">
      <c r="A34" s="242"/>
      <c r="B34" s="243"/>
      <c r="C34" s="245"/>
      <c r="D34" s="245"/>
      <c r="E34" s="247"/>
      <c r="F34" s="247"/>
    </row>
    <row r="35" spans="1:15" ht="16.5" x14ac:dyDescent="0.25">
      <c r="A35" s="135" t="s">
        <v>207</v>
      </c>
      <c r="B35" s="136"/>
      <c r="C35" s="137">
        <f>COUNTA(C29:D34)</f>
        <v>0</v>
      </c>
      <c r="D35" s="137"/>
      <c r="E35" s="201" t="s">
        <v>13</v>
      </c>
      <c r="F35" s="202"/>
    </row>
    <row r="36" spans="1:15" ht="16.5" x14ac:dyDescent="0.25">
      <c r="A36" s="135" t="s">
        <v>14</v>
      </c>
      <c r="B36" s="136"/>
      <c r="C36" s="55">
        <f>COUNTA(C29:C34)</f>
        <v>0</v>
      </c>
      <c r="D36" s="55">
        <f>COUNTA(D29:D34)</f>
        <v>0</v>
      </c>
      <c r="E36" s="212" t="str">
        <f>C37</f>
        <v/>
      </c>
      <c r="F36" s="213"/>
    </row>
    <row r="37" spans="1:15" ht="16.5" x14ac:dyDescent="0.25">
      <c r="A37" s="135" t="s">
        <v>15</v>
      </c>
      <c r="B37" s="136"/>
      <c r="C37" s="214" t="str">
        <f>IFERROR(D36/C35,"")</f>
        <v/>
      </c>
      <c r="D37" s="215"/>
      <c r="E37" s="205"/>
      <c r="F37" s="206"/>
    </row>
    <row r="38" spans="1:15" s="83" customFormat="1" ht="16.5" customHeight="1" x14ac:dyDescent="0.25">
      <c r="A38" s="133" t="s">
        <v>208</v>
      </c>
      <c r="B38" s="134"/>
      <c r="C38" s="159" t="s">
        <v>6</v>
      </c>
      <c r="D38" s="210"/>
      <c r="E38" s="41"/>
      <c r="F38" s="41"/>
      <c r="O38" s="62" t="s">
        <v>191</v>
      </c>
    </row>
    <row r="39" spans="1:15" s="83" customFormat="1" ht="33" x14ac:dyDescent="0.25">
      <c r="A39" s="153" t="s">
        <v>209</v>
      </c>
      <c r="B39" s="121"/>
      <c r="C39" s="63">
        <v>0</v>
      </c>
      <c r="D39" s="63">
        <v>1</v>
      </c>
      <c r="E39" s="64" t="s">
        <v>176</v>
      </c>
      <c r="F39" s="65" t="s">
        <v>120</v>
      </c>
      <c r="O39" s="62" t="s">
        <v>193</v>
      </c>
    </row>
    <row r="40" spans="1:15" s="83" customFormat="1" ht="16.5" x14ac:dyDescent="0.25">
      <c r="A40" s="14">
        <v>1</v>
      </c>
      <c r="B40" s="42" t="s">
        <v>210</v>
      </c>
      <c r="C40" s="82"/>
      <c r="D40" s="82"/>
      <c r="E40" s="33"/>
      <c r="F40" s="33"/>
      <c r="O40" s="62" t="s">
        <v>195</v>
      </c>
    </row>
    <row r="41" spans="1:15" s="83" customFormat="1" ht="16.5" x14ac:dyDescent="0.25">
      <c r="A41" s="14">
        <v>2</v>
      </c>
      <c r="B41" s="42" t="s">
        <v>211</v>
      </c>
      <c r="C41" s="82"/>
      <c r="D41" s="82"/>
      <c r="E41" s="33"/>
      <c r="F41" s="33"/>
      <c r="O41" s="62" t="s">
        <v>212</v>
      </c>
    </row>
    <row r="42" spans="1:15" s="83" customFormat="1" ht="16.5" x14ac:dyDescent="0.25">
      <c r="A42" s="135" t="s">
        <v>213</v>
      </c>
      <c r="B42" s="136"/>
      <c r="C42" s="137">
        <f>COUNTA(C40:D41)</f>
        <v>0</v>
      </c>
      <c r="D42" s="137"/>
      <c r="E42" s="201" t="s">
        <v>13</v>
      </c>
      <c r="F42" s="202"/>
      <c r="O42" s="62"/>
    </row>
    <row r="43" spans="1:15" s="83" customFormat="1" ht="16.5" x14ac:dyDescent="0.25">
      <c r="A43" s="135" t="s">
        <v>14</v>
      </c>
      <c r="B43" s="136"/>
      <c r="C43" s="55">
        <f>COUNTA(C40:C41)</f>
        <v>0</v>
      </c>
      <c r="D43" s="55">
        <f>COUNTA(D40:D41)</f>
        <v>0</v>
      </c>
      <c r="E43" s="212" t="str">
        <f>C44</f>
        <v/>
      </c>
      <c r="F43" s="213"/>
      <c r="O43" s="62"/>
    </row>
    <row r="44" spans="1:15" s="83" customFormat="1" ht="16.5" x14ac:dyDescent="0.25">
      <c r="A44" s="135" t="s">
        <v>15</v>
      </c>
      <c r="B44" s="136"/>
      <c r="C44" s="214" t="str">
        <f>IFERROR(D43/C42,"")</f>
        <v/>
      </c>
      <c r="D44" s="215"/>
      <c r="E44" s="205"/>
      <c r="F44" s="206"/>
      <c r="O44" s="62"/>
    </row>
    <row r="45" spans="1:15" s="83" customFormat="1" ht="16.5" customHeight="1" x14ac:dyDescent="0.25">
      <c r="A45" s="133" t="s">
        <v>214</v>
      </c>
      <c r="B45" s="134"/>
      <c r="C45" s="159" t="s">
        <v>6</v>
      </c>
      <c r="D45" s="210"/>
      <c r="E45" s="41"/>
      <c r="F45" s="41"/>
      <c r="O45" s="2"/>
    </row>
    <row r="46" spans="1:15" s="83" customFormat="1" ht="33" x14ac:dyDescent="0.25">
      <c r="A46" s="153" t="s">
        <v>215</v>
      </c>
      <c r="B46" s="121"/>
      <c r="C46" s="63">
        <v>0</v>
      </c>
      <c r="D46" s="63">
        <v>1</v>
      </c>
      <c r="E46" s="64" t="s">
        <v>176</v>
      </c>
      <c r="F46" s="65" t="s">
        <v>120</v>
      </c>
      <c r="O46" s="81"/>
    </row>
    <row r="47" spans="1:15" s="83" customFormat="1" ht="16.5" x14ac:dyDescent="0.25">
      <c r="A47" s="14">
        <v>1</v>
      </c>
      <c r="B47" s="42" t="s">
        <v>216</v>
      </c>
      <c r="C47" s="82"/>
      <c r="D47" s="82"/>
      <c r="E47" s="33"/>
      <c r="F47" s="77"/>
      <c r="O47" s="2"/>
    </row>
    <row r="48" spans="1:15" s="83" customFormat="1" ht="22.5" customHeight="1" x14ac:dyDescent="0.25">
      <c r="A48" s="14">
        <v>2</v>
      </c>
      <c r="B48" s="42" t="s">
        <v>217</v>
      </c>
      <c r="C48" s="82"/>
      <c r="D48" s="82"/>
      <c r="E48" s="33"/>
      <c r="F48" s="33"/>
      <c r="O48" s="2"/>
    </row>
    <row r="49" spans="1:15" s="83" customFormat="1" ht="16.5" x14ac:dyDescent="0.25">
      <c r="A49" s="135" t="s">
        <v>218</v>
      </c>
      <c r="B49" s="136"/>
      <c r="C49" s="137">
        <f>COUNTA(C47:D48)</f>
        <v>0</v>
      </c>
      <c r="D49" s="137"/>
      <c r="E49" s="201" t="s">
        <v>13</v>
      </c>
      <c r="F49" s="202"/>
      <c r="O49" s="2"/>
    </row>
    <row r="50" spans="1:15" s="83" customFormat="1" ht="16.5" x14ac:dyDescent="0.25">
      <c r="A50" s="135" t="s">
        <v>14</v>
      </c>
      <c r="B50" s="136"/>
      <c r="C50" s="55">
        <f>COUNTA(C47:C48)</f>
        <v>0</v>
      </c>
      <c r="D50" s="55">
        <f>COUNTA(D47:D48)</f>
        <v>0</v>
      </c>
      <c r="E50" s="212" t="str">
        <f>C51</f>
        <v/>
      </c>
      <c r="F50" s="213"/>
      <c r="O50" s="2"/>
    </row>
    <row r="51" spans="1:15" s="83" customFormat="1" ht="16.5" x14ac:dyDescent="0.25">
      <c r="A51" s="135" t="s">
        <v>15</v>
      </c>
      <c r="B51" s="136"/>
      <c r="C51" s="214" t="str">
        <f>IFERROR(D50/C49,"")</f>
        <v/>
      </c>
      <c r="D51" s="215"/>
      <c r="E51" s="205"/>
      <c r="F51" s="206"/>
      <c r="O51" s="2"/>
    </row>
    <row r="52" spans="1:15" ht="17.25" customHeight="1" x14ac:dyDescent="0.25">
      <c r="A52" s="209" t="s">
        <v>219</v>
      </c>
      <c r="B52" s="209"/>
      <c r="C52" s="209"/>
      <c r="D52" s="209"/>
      <c r="E52" s="209"/>
      <c r="F52" s="209"/>
    </row>
    <row r="53" spans="1:15" ht="16.5" x14ac:dyDescent="0.25">
      <c r="A53" s="149" t="s">
        <v>220</v>
      </c>
      <c r="B53" s="149"/>
      <c r="C53" s="149"/>
      <c r="D53" s="149"/>
      <c r="E53" s="149"/>
      <c r="F53" s="149"/>
    </row>
    <row r="54" spans="1:15" ht="16.5" customHeight="1" x14ac:dyDescent="0.25">
      <c r="A54" s="150" t="s">
        <v>221</v>
      </c>
      <c r="B54" s="134"/>
      <c r="C54" s="159" t="s">
        <v>6</v>
      </c>
      <c r="D54" s="210"/>
      <c r="E54" s="21"/>
      <c r="F54" s="21"/>
    </row>
    <row r="55" spans="1:15" ht="33" x14ac:dyDescent="0.25">
      <c r="A55" s="238" t="s">
        <v>222</v>
      </c>
      <c r="B55" s="121"/>
      <c r="C55" s="63">
        <v>0</v>
      </c>
      <c r="D55" s="63">
        <v>1</v>
      </c>
      <c r="E55" s="64" t="s">
        <v>176</v>
      </c>
      <c r="F55" s="65" t="s">
        <v>120</v>
      </c>
    </row>
    <row r="56" spans="1:15" ht="16.5" x14ac:dyDescent="0.25">
      <c r="A56" s="14">
        <v>1</v>
      </c>
      <c r="B56" s="84" t="s">
        <v>223</v>
      </c>
      <c r="C56" s="68"/>
      <c r="D56" s="82"/>
      <c r="E56" s="33"/>
      <c r="F56" s="85"/>
    </row>
    <row r="57" spans="1:15" ht="16.5" x14ac:dyDescent="0.25">
      <c r="A57" s="14">
        <v>2</v>
      </c>
      <c r="B57" s="84" t="s">
        <v>224</v>
      </c>
      <c r="C57" s="68"/>
      <c r="D57" s="82"/>
      <c r="E57" s="33"/>
      <c r="F57" s="85"/>
    </row>
    <row r="58" spans="1:15" ht="16.5" x14ac:dyDescent="0.25">
      <c r="A58" s="14">
        <v>3</v>
      </c>
      <c r="B58" s="84" t="s">
        <v>225</v>
      </c>
      <c r="C58" s="68"/>
      <c r="D58" s="82"/>
      <c r="E58" s="33"/>
      <c r="F58" s="85"/>
    </row>
    <row r="59" spans="1:15" ht="17.25" customHeight="1" x14ac:dyDescent="0.25">
      <c r="A59" s="14">
        <v>4</v>
      </c>
      <c r="B59" s="84" t="s">
        <v>226</v>
      </c>
      <c r="C59" s="68"/>
      <c r="D59" s="82"/>
      <c r="E59" s="33"/>
      <c r="F59" s="85"/>
    </row>
    <row r="60" spans="1:15" ht="17.25" customHeight="1" x14ac:dyDescent="0.25">
      <c r="A60" s="14">
        <v>5</v>
      </c>
      <c r="B60" s="84" t="s">
        <v>227</v>
      </c>
      <c r="C60" s="68"/>
      <c r="D60" s="82"/>
      <c r="E60" s="33"/>
      <c r="F60" s="85"/>
    </row>
    <row r="61" spans="1:15" ht="16.5" x14ac:dyDescent="0.25">
      <c r="A61" s="197"/>
      <c r="B61" s="86" t="s">
        <v>228</v>
      </c>
      <c r="C61" s="137">
        <f>COUNTA(C56:D60)</f>
        <v>0</v>
      </c>
      <c r="D61" s="137"/>
      <c r="E61" s="201" t="s">
        <v>13</v>
      </c>
      <c r="F61" s="202"/>
    </row>
    <row r="62" spans="1:15" ht="16.5" x14ac:dyDescent="0.25">
      <c r="A62" s="197"/>
      <c r="B62" s="87" t="s">
        <v>14</v>
      </c>
      <c r="C62" s="55">
        <f>COUNTA(C56:C60)</f>
        <v>0</v>
      </c>
      <c r="D62" s="55">
        <f>COUNTA(D56:D60)</f>
        <v>0</v>
      </c>
      <c r="E62" s="212" t="str">
        <f>C63</f>
        <v/>
      </c>
      <c r="F62" s="213"/>
    </row>
    <row r="63" spans="1:15" ht="16.5" x14ac:dyDescent="0.25">
      <c r="A63" s="197"/>
      <c r="B63" s="87" t="s">
        <v>15</v>
      </c>
      <c r="C63" s="214" t="str">
        <f>IFERROR(D62/C61,"")</f>
        <v/>
      </c>
      <c r="D63" s="215"/>
      <c r="E63" s="205"/>
      <c r="F63" s="206"/>
    </row>
    <row r="64" spans="1:15" ht="16.5" x14ac:dyDescent="0.25">
      <c r="A64" s="209" t="s">
        <v>229</v>
      </c>
      <c r="B64" s="209"/>
      <c r="C64" s="209"/>
      <c r="D64" s="209"/>
      <c r="E64" s="209"/>
      <c r="F64" s="209"/>
    </row>
    <row r="65" spans="1:6" ht="16.5" x14ac:dyDescent="0.25">
      <c r="A65" s="149" t="s">
        <v>230</v>
      </c>
      <c r="B65" s="149"/>
      <c r="C65" s="149"/>
      <c r="D65" s="149"/>
      <c r="E65" s="149"/>
      <c r="F65" s="149"/>
    </row>
    <row r="66" spans="1:6" ht="16.5" customHeight="1" x14ac:dyDescent="0.25">
      <c r="A66" s="150" t="s">
        <v>231</v>
      </c>
      <c r="B66" s="134"/>
      <c r="C66" s="159" t="s">
        <v>6</v>
      </c>
      <c r="D66" s="210"/>
      <c r="E66" s="21"/>
      <c r="F66" s="21"/>
    </row>
    <row r="67" spans="1:6" ht="33" x14ac:dyDescent="0.25">
      <c r="A67" s="153" t="s">
        <v>232</v>
      </c>
      <c r="B67" s="121"/>
      <c r="C67" s="63">
        <v>0</v>
      </c>
      <c r="D67" s="63">
        <v>1</v>
      </c>
      <c r="E67" s="64" t="s">
        <v>176</v>
      </c>
      <c r="F67" s="65" t="s">
        <v>120</v>
      </c>
    </row>
    <row r="68" spans="1:6" ht="141.75" customHeight="1" x14ac:dyDescent="0.25">
      <c r="A68" s="14">
        <v>1</v>
      </c>
      <c r="B68" s="88" t="s">
        <v>233</v>
      </c>
      <c r="C68" s="68"/>
      <c r="D68" s="82"/>
      <c r="E68" s="33"/>
      <c r="F68" s="33"/>
    </row>
    <row r="69" spans="1:6" ht="16.5" x14ac:dyDescent="0.25">
      <c r="A69" s="14">
        <v>2</v>
      </c>
      <c r="B69" s="84" t="s">
        <v>234</v>
      </c>
      <c r="C69" s="68"/>
      <c r="D69" s="82"/>
      <c r="E69" s="33"/>
      <c r="F69" s="33"/>
    </row>
    <row r="70" spans="1:6" ht="16.5" x14ac:dyDescent="0.25">
      <c r="A70" s="197"/>
      <c r="B70" s="86" t="s">
        <v>235</v>
      </c>
      <c r="C70" s="137">
        <f>COUNTA(C68:D69)</f>
        <v>0</v>
      </c>
      <c r="D70" s="137"/>
      <c r="E70" s="201" t="s">
        <v>13</v>
      </c>
      <c r="F70" s="202"/>
    </row>
    <row r="71" spans="1:6" ht="16.5" x14ac:dyDescent="0.25">
      <c r="A71" s="197"/>
      <c r="B71" s="87" t="s">
        <v>14</v>
      </c>
      <c r="C71" s="55">
        <f>COUNTA(C68:C69)</f>
        <v>0</v>
      </c>
      <c r="D71" s="55">
        <f>COUNTA(D68:D69)</f>
        <v>0</v>
      </c>
      <c r="E71" s="212" t="str">
        <f>C72</f>
        <v/>
      </c>
      <c r="F71" s="213"/>
    </row>
    <row r="72" spans="1:6" ht="16.5" x14ac:dyDescent="0.25">
      <c r="A72" s="198"/>
      <c r="B72" s="87" t="s">
        <v>15</v>
      </c>
      <c r="C72" s="214" t="str">
        <f>IFERROR(D71/C70,"")</f>
        <v/>
      </c>
      <c r="D72" s="215"/>
      <c r="E72" s="205"/>
      <c r="F72" s="206"/>
    </row>
    <row r="73" spans="1:6" ht="16.5" x14ac:dyDescent="0.25">
      <c r="A73" s="149" t="s">
        <v>230</v>
      </c>
      <c r="B73" s="149"/>
      <c r="C73" s="149"/>
      <c r="D73" s="149"/>
      <c r="E73" s="149"/>
      <c r="F73" s="149"/>
    </row>
    <row r="74" spans="1:6" ht="16.5" customHeight="1" x14ac:dyDescent="0.25">
      <c r="A74" s="150" t="s">
        <v>236</v>
      </c>
      <c r="B74" s="134"/>
      <c r="C74" s="159" t="s">
        <v>6</v>
      </c>
      <c r="D74" s="210"/>
      <c r="E74" s="21"/>
      <c r="F74" s="21"/>
    </row>
    <row r="75" spans="1:6" ht="53.25" customHeight="1" x14ac:dyDescent="0.25">
      <c r="A75" s="153" t="s">
        <v>237</v>
      </c>
      <c r="B75" s="121"/>
      <c r="C75" s="63">
        <v>0</v>
      </c>
      <c r="D75" s="63">
        <v>1</v>
      </c>
      <c r="E75" s="64" t="s">
        <v>176</v>
      </c>
      <c r="F75" s="65" t="s">
        <v>120</v>
      </c>
    </row>
    <row r="76" spans="1:6" ht="16.5" x14ac:dyDescent="0.25">
      <c r="A76" s="14">
        <v>1</v>
      </c>
      <c r="B76" s="38" t="s">
        <v>238</v>
      </c>
      <c r="C76" s="68"/>
      <c r="D76" s="82"/>
      <c r="E76" s="33"/>
      <c r="F76" s="33"/>
    </row>
    <row r="77" spans="1:6" ht="16.5" x14ac:dyDescent="0.25">
      <c r="A77" s="14">
        <v>2</v>
      </c>
      <c r="B77" s="38" t="s">
        <v>239</v>
      </c>
      <c r="C77" s="68"/>
      <c r="D77" s="82"/>
      <c r="E77" s="33"/>
      <c r="F77" s="33"/>
    </row>
    <row r="78" spans="1:6" ht="16.5" x14ac:dyDescent="0.25">
      <c r="A78" s="197"/>
      <c r="B78" s="86" t="s">
        <v>240</v>
      </c>
      <c r="C78" s="211">
        <f>COUNTA(C76:D77)</f>
        <v>0</v>
      </c>
      <c r="D78" s="211"/>
      <c r="E78" s="201" t="s">
        <v>13</v>
      </c>
      <c r="F78" s="202"/>
    </row>
    <row r="79" spans="1:6" ht="16.5" x14ac:dyDescent="0.25">
      <c r="A79" s="197"/>
      <c r="B79" s="87" t="s">
        <v>14</v>
      </c>
      <c r="C79" s="55">
        <f>COUNTA(C76:C77)</f>
        <v>0</v>
      </c>
      <c r="D79" s="55">
        <f>COUNTA(D76:D77)</f>
        <v>0</v>
      </c>
      <c r="E79" s="212" t="str">
        <f>C80</f>
        <v/>
      </c>
      <c r="F79" s="213"/>
    </row>
    <row r="80" spans="1:6" ht="16.5" x14ac:dyDescent="0.25">
      <c r="A80" s="198"/>
      <c r="B80" s="87" t="s">
        <v>15</v>
      </c>
      <c r="C80" s="214" t="str">
        <f>IFERROR(D79/C78,"")</f>
        <v/>
      </c>
      <c r="D80" s="215"/>
      <c r="E80" s="205"/>
      <c r="F80" s="206"/>
    </row>
    <row r="81" spans="1:15" ht="16.5" x14ac:dyDescent="0.25">
      <c r="A81" s="133" t="s">
        <v>241</v>
      </c>
      <c r="B81" s="134"/>
      <c r="C81" s="159" t="s">
        <v>6</v>
      </c>
      <c r="D81" s="210"/>
      <c r="E81" s="41"/>
      <c r="F81" s="41"/>
    </row>
    <row r="82" spans="1:15" ht="33" customHeight="1" x14ac:dyDescent="0.25">
      <c r="A82" s="234" t="s">
        <v>242</v>
      </c>
      <c r="B82" s="235"/>
      <c r="C82" s="63">
        <v>0</v>
      </c>
      <c r="D82" s="63">
        <v>1</v>
      </c>
      <c r="E82" s="64" t="s">
        <v>176</v>
      </c>
      <c r="F82" s="65" t="s">
        <v>120</v>
      </c>
    </row>
    <row r="83" spans="1:15" ht="16.5" x14ac:dyDescent="0.25">
      <c r="A83" s="236"/>
      <c r="B83" s="237"/>
      <c r="C83" s="82"/>
      <c r="D83" s="82"/>
      <c r="E83" s="33"/>
      <c r="F83" s="33"/>
    </row>
    <row r="84" spans="1:15" s="89" customFormat="1" ht="16.5" x14ac:dyDescent="0.25">
      <c r="A84" s="239" t="s">
        <v>243</v>
      </c>
      <c r="B84" s="240"/>
      <c r="C84" s="227">
        <f>COUNTA(C83:D83)</f>
        <v>0</v>
      </c>
      <c r="D84" s="227"/>
      <c r="E84" s="228" t="s">
        <v>13</v>
      </c>
      <c r="F84" s="229"/>
      <c r="O84" s="2"/>
    </row>
    <row r="85" spans="1:15" ht="16.5" x14ac:dyDescent="0.25">
      <c r="A85" s="135" t="s">
        <v>14</v>
      </c>
      <c r="B85" s="136"/>
      <c r="C85" s="55">
        <f>COUNTA(C83)</f>
        <v>0</v>
      </c>
      <c r="D85" s="55">
        <f>COUNTA(D83)</f>
        <v>0</v>
      </c>
      <c r="E85" s="203" t="str">
        <f>C86</f>
        <v/>
      </c>
      <c r="F85" s="204"/>
    </row>
    <row r="86" spans="1:15" ht="16.5" x14ac:dyDescent="0.25">
      <c r="A86" s="135" t="s">
        <v>15</v>
      </c>
      <c r="B86" s="136"/>
      <c r="C86" s="214" t="str">
        <f>IFERROR(D85/C84,"")</f>
        <v/>
      </c>
      <c r="D86" s="215"/>
      <c r="E86" s="205"/>
      <c r="F86" s="206"/>
    </row>
    <row r="87" spans="1:15" ht="16.5" customHeight="1" x14ac:dyDescent="0.25">
      <c r="A87" s="150" t="s">
        <v>244</v>
      </c>
      <c r="B87" s="134"/>
      <c r="C87" s="159" t="s">
        <v>6</v>
      </c>
      <c r="D87" s="210"/>
      <c r="E87" s="21"/>
      <c r="F87" s="21"/>
    </row>
    <row r="88" spans="1:15" ht="32.25" customHeight="1" x14ac:dyDescent="0.25">
      <c r="A88" s="153" t="s">
        <v>209</v>
      </c>
      <c r="B88" s="121"/>
      <c r="C88" s="63">
        <v>0</v>
      </c>
      <c r="D88" s="63">
        <v>1</v>
      </c>
      <c r="E88" s="64" t="s">
        <v>176</v>
      </c>
      <c r="F88" s="65" t="s">
        <v>120</v>
      </c>
    </row>
    <row r="89" spans="1:15" ht="16.5" x14ac:dyDescent="0.25">
      <c r="A89" s="14">
        <v>1</v>
      </c>
      <c r="B89" s="84" t="s">
        <v>245</v>
      </c>
      <c r="C89" s="68"/>
      <c r="E89" s="33"/>
      <c r="F89" s="33"/>
    </row>
    <row r="90" spans="1:15" ht="16.5" x14ac:dyDescent="0.25">
      <c r="A90" s="14">
        <v>2</v>
      </c>
      <c r="B90" s="84" t="s">
        <v>246</v>
      </c>
      <c r="C90" s="68"/>
      <c r="D90" s="82"/>
      <c r="E90" s="33"/>
      <c r="F90" s="33"/>
    </row>
    <row r="91" spans="1:15" ht="16.5" x14ac:dyDescent="0.25">
      <c r="A91" s="197"/>
      <c r="B91" s="86" t="s">
        <v>247</v>
      </c>
      <c r="C91" s="211">
        <f>COUNTA(C89:D90)</f>
        <v>0</v>
      </c>
      <c r="D91" s="211"/>
      <c r="E91" s="201" t="s">
        <v>13</v>
      </c>
      <c r="F91" s="202"/>
    </row>
    <row r="92" spans="1:15" ht="16.5" x14ac:dyDescent="0.25">
      <c r="A92" s="197"/>
      <c r="B92" s="87" t="s">
        <v>14</v>
      </c>
      <c r="C92" s="55">
        <f>COUNTA(C89:C90)</f>
        <v>0</v>
      </c>
      <c r="D92" s="55">
        <f>COUNTA(D89:D90)</f>
        <v>0</v>
      </c>
      <c r="E92" s="212" t="str">
        <f>C93</f>
        <v/>
      </c>
      <c r="F92" s="213"/>
    </row>
    <row r="93" spans="1:15" ht="16.5" x14ac:dyDescent="0.25">
      <c r="A93" s="198"/>
      <c r="B93" s="87" t="s">
        <v>15</v>
      </c>
      <c r="C93" s="214" t="str">
        <f>IFERROR(D92/C91,"")</f>
        <v/>
      </c>
      <c r="D93" s="215"/>
      <c r="E93" s="205"/>
      <c r="F93" s="206"/>
    </row>
    <row r="94" spans="1:15" ht="17.25" customHeight="1" x14ac:dyDescent="0.25">
      <c r="A94" s="209" t="s">
        <v>248</v>
      </c>
      <c r="B94" s="209"/>
      <c r="C94" s="209"/>
      <c r="D94" s="209"/>
      <c r="E94" s="209"/>
      <c r="F94" s="209"/>
    </row>
    <row r="95" spans="1:15" ht="16.5" x14ac:dyDescent="0.25">
      <c r="A95" s="149" t="s">
        <v>249</v>
      </c>
      <c r="B95" s="149"/>
      <c r="C95" s="149"/>
      <c r="D95" s="149"/>
      <c r="E95" s="149"/>
      <c r="F95" s="149"/>
    </row>
    <row r="96" spans="1:15" ht="16.5" customHeight="1" x14ac:dyDescent="0.25">
      <c r="A96" s="150" t="s">
        <v>250</v>
      </c>
      <c r="B96" s="134"/>
      <c r="C96" s="159" t="s">
        <v>6</v>
      </c>
      <c r="D96" s="210"/>
      <c r="E96" s="21"/>
      <c r="F96" s="21"/>
    </row>
    <row r="97" spans="1:6" ht="33" x14ac:dyDescent="0.25">
      <c r="A97" s="238" t="s">
        <v>251</v>
      </c>
      <c r="B97" s="121"/>
      <c r="C97" s="63">
        <v>0</v>
      </c>
      <c r="D97" s="63">
        <v>1</v>
      </c>
      <c r="E97" s="64" t="s">
        <v>176</v>
      </c>
      <c r="F97" s="65" t="s">
        <v>120</v>
      </c>
    </row>
    <row r="98" spans="1:6" ht="178.5" customHeight="1" x14ac:dyDescent="0.25">
      <c r="A98" s="40">
        <v>1</v>
      </c>
      <c r="B98" s="74" t="s">
        <v>252</v>
      </c>
      <c r="C98" s="70"/>
      <c r="D98" s="78"/>
      <c r="E98" s="90"/>
      <c r="F98" s="71"/>
    </row>
    <row r="99" spans="1:6" ht="176.25" customHeight="1" x14ac:dyDescent="0.25">
      <c r="A99" s="14">
        <v>2</v>
      </c>
      <c r="B99" s="88" t="s">
        <v>253</v>
      </c>
      <c r="C99" s="68"/>
      <c r="D99" s="82"/>
      <c r="E99" s="90"/>
      <c r="F99" s="33"/>
    </row>
    <row r="100" spans="1:6" ht="85.5" customHeight="1" x14ac:dyDescent="0.25">
      <c r="A100" s="14">
        <v>3</v>
      </c>
      <c r="B100" s="88" t="s">
        <v>254</v>
      </c>
      <c r="C100" s="68"/>
      <c r="D100" s="82"/>
      <c r="E100" s="33"/>
      <c r="F100" s="91"/>
    </row>
    <row r="101" spans="1:6" ht="83.25" customHeight="1" x14ac:dyDescent="0.25">
      <c r="A101" s="14">
        <v>4</v>
      </c>
      <c r="B101" s="88" t="s">
        <v>255</v>
      </c>
      <c r="C101" s="68"/>
      <c r="D101" s="82"/>
      <c r="E101" s="33"/>
      <c r="F101" s="91"/>
    </row>
    <row r="102" spans="1:6" ht="84" customHeight="1" x14ac:dyDescent="0.25">
      <c r="A102" s="14">
        <v>5</v>
      </c>
      <c r="B102" s="88" t="s">
        <v>256</v>
      </c>
      <c r="C102" s="68"/>
      <c r="D102" s="82"/>
      <c r="E102" s="33"/>
      <c r="F102" s="92"/>
    </row>
    <row r="103" spans="1:6" ht="111" customHeight="1" x14ac:dyDescent="0.25">
      <c r="A103" s="40">
        <v>6</v>
      </c>
      <c r="B103" s="74" t="s">
        <v>257</v>
      </c>
      <c r="C103" s="70"/>
      <c r="D103" s="78"/>
      <c r="E103" s="71"/>
      <c r="F103" s="93"/>
    </row>
    <row r="104" spans="1:6" ht="16.5" x14ac:dyDescent="0.25">
      <c r="A104" s="197"/>
      <c r="B104" s="86" t="s">
        <v>258</v>
      </c>
      <c r="C104" s="211">
        <f>COUNTA(C98:D103)</f>
        <v>0</v>
      </c>
      <c r="D104" s="211"/>
      <c r="E104" s="201" t="s">
        <v>13</v>
      </c>
      <c r="F104" s="202"/>
    </row>
    <row r="105" spans="1:6" ht="16.5" x14ac:dyDescent="0.25">
      <c r="A105" s="197"/>
      <c r="B105" s="87" t="s">
        <v>14</v>
      </c>
      <c r="C105" s="55">
        <f>COUNTA(C98:C103)</f>
        <v>0</v>
      </c>
      <c r="D105" s="55">
        <f>COUNTA(D98:D103)</f>
        <v>0</v>
      </c>
      <c r="E105" s="212" t="str">
        <f>C106</f>
        <v/>
      </c>
      <c r="F105" s="213"/>
    </row>
    <row r="106" spans="1:6" ht="16.5" x14ac:dyDescent="0.25">
      <c r="A106" s="197"/>
      <c r="B106" s="87" t="s">
        <v>15</v>
      </c>
      <c r="C106" s="214" t="str">
        <f>IFERROR(D105/C104,"")</f>
        <v/>
      </c>
      <c r="D106" s="215"/>
      <c r="E106" s="205"/>
      <c r="F106" s="206"/>
    </row>
    <row r="107" spans="1:6" ht="16.5" customHeight="1" x14ac:dyDescent="0.25">
      <c r="A107" s="150" t="s">
        <v>259</v>
      </c>
      <c r="B107" s="134"/>
      <c r="C107" s="159" t="s">
        <v>6</v>
      </c>
      <c r="D107" s="210"/>
      <c r="E107" s="21"/>
      <c r="F107" s="21"/>
    </row>
    <row r="108" spans="1:6" ht="33" x14ac:dyDescent="0.25">
      <c r="A108" s="153" t="s">
        <v>260</v>
      </c>
      <c r="B108" s="121"/>
      <c r="C108" s="63">
        <v>0</v>
      </c>
      <c r="D108" s="63">
        <v>1</v>
      </c>
      <c r="E108" s="64" t="s">
        <v>176</v>
      </c>
      <c r="F108" s="65" t="s">
        <v>120</v>
      </c>
    </row>
    <row r="109" spans="1:6" ht="16.5" x14ac:dyDescent="0.25">
      <c r="A109" s="14">
        <v>1</v>
      </c>
      <c r="B109" s="38" t="s">
        <v>261</v>
      </c>
      <c r="C109" s="68"/>
      <c r="D109" s="82"/>
      <c r="E109" s="33"/>
      <c r="F109" s="33"/>
    </row>
    <row r="110" spans="1:6" ht="16.5" x14ac:dyDescent="0.25">
      <c r="A110" s="14">
        <v>2</v>
      </c>
      <c r="B110" s="38" t="s">
        <v>262</v>
      </c>
      <c r="C110" s="68"/>
      <c r="D110" s="82"/>
      <c r="E110" s="33"/>
      <c r="F110" s="33"/>
    </row>
    <row r="111" spans="1:6" ht="16.5" x14ac:dyDescent="0.25">
      <c r="A111" s="197"/>
      <c r="B111" s="86" t="s">
        <v>263</v>
      </c>
      <c r="C111" s="137">
        <f>COUNTA(C109:D110)</f>
        <v>0</v>
      </c>
      <c r="D111" s="137"/>
      <c r="E111" s="201" t="s">
        <v>13</v>
      </c>
      <c r="F111" s="202"/>
    </row>
    <row r="112" spans="1:6" ht="16.5" x14ac:dyDescent="0.25">
      <c r="A112" s="197"/>
      <c r="B112" s="87" t="s">
        <v>14</v>
      </c>
      <c r="C112" s="55">
        <f>COUNTA(C109:C110)</f>
        <v>0</v>
      </c>
      <c r="D112" s="55">
        <f>COUNTA(D109:D110)</f>
        <v>0</v>
      </c>
      <c r="E112" s="203" t="str">
        <f>C113</f>
        <v/>
      </c>
      <c r="F112" s="204"/>
    </row>
    <row r="113" spans="1:15" ht="16.5" x14ac:dyDescent="0.25">
      <c r="A113" s="198"/>
      <c r="B113" s="87" t="s">
        <v>15</v>
      </c>
      <c r="C113" s="214" t="str">
        <f>IFERROR(D112/C111,"")</f>
        <v/>
      </c>
      <c r="D113" s="215"/>
      <c r="E113" s="205"/>
      <c r="F113" s="206"/>
    </row>
    <row r="114" spans="1:15" ht="17.25" customHeight="1" x14ac:dyDescent="0.25">
      <c r="A114" s="230" t="s">
        <v>264</v>
      </c>
      <c r="B114" s="189"/>
      <c r="C114" s="189"/>
      <c r="D114" s="189"/>
      <c r="E114" s="189"/>
      <c r="F114" s="190"/>
    </row>
    <row r="115" spans="1:15" ht="17.25" customHeight="1" x14ac:dyDescent="0.25">
      <c r="A115" s="191" t="s">
        <v>265</v>
      </c>
      <c r="B115" s="192"/>
      <c r="C115" s="192"/>
      <c r="D115" s="192"/>
      <c r="E115" s="192"/>
      <c r="F115" s="193"/>
    </row>
    <row r="116" spans="1:15" ht="17.25" customHeight="1" x14ac:dyDescent="0.25">
      <c r="A116" s="150" t="s">
        <v>266</v>
      </c>
      <c r="B116" s="231"/>
      <c r="C116" s="232"/>
      <c r="D116" s="232"/>
      <c r="E116" s="232"/>
      <c r="F116" s="233"/>
    </row>
    <row r="117" spans="1:15" ht="17.25" customHeight="1" x14ac:dyDescent="0.25">
      <c r="A117" s="150"/>
      <c r="B117" s="194"/>
      <c r="C117" s="159" t="s">
        <v>6</v>
      </c>
      <c r="D117" s="160"/>
      <c r="E117" s="21"/>
      <c r="F117" s="21"/>
    </row>
    <row r="118" spans="1:15" ht="33" x14ac:dyDescent="0.25">
      <c r="A118" s="234" t="s">
        <v>267</v>
      </c>
      <c r="B118" s="235"/>
      <c r="C118" s="63">
        <v>0</v>
      </c>
      <c r="D118" s="63">
        <v>1</v>
      </c>
      <c r="E118" s="64" t="s">
        <v>176</v>
      </c>
      <c r="F118" s="65" t="s">
        <v>120</v>
      </c>
    </row>
    <row r="119" spans="1:15" ht="16.5" x14ac:dyDescent="0.25">
      <c r="A119" s="236"/>
      <c r="B119" s="237"/>
      <c r="C119" s="82"/>
      <c r="D119" s="82"/>
      <c r="E119" s="33"/>
      <c r="F119" s="33"/>
    </row>
    <row r="120" spans="1:15" s="89" customFormat="1" ht="36.75" customHeight="1" x14ac:dyDescent="0.25">
      <c r="A120" s="225" t="s">
        <v>268</v>
      </c>
      <c r="B120" s="226"/>
      <c r="C120" s="227">
        <f>COUNTA(C119:D119)</f>
        <v>0</v>
      </c>
      <c r="D120" s="227"/>
      <c r="E120" s="228" t="s">
        <v>13</v>
      </c>
      <c r="F120" s="229"/>
      <c r="O120" s="2"/>
    </row>
    <row r="121" spans="1:15" ht="16.5" x14ac:dyDescent="0.25">
      <c r="A121" s="135" t="s">
        <v>14</v>
      </c>
      <c r="B121" s="136"/>
      <c r="C121" s="55">
        <f>COUNTA(C119)</f>
        <v>0</v>
      </c>
      <c r="D121" s="55">
        <f>COUNTA(D119)</f>
        <v>0</v>
      </c>
      <c r="E121" s="203" t="str">
        <f>C122</f>
        <v/>
      </c>
      <c r="F121" s="204"/>
    </row>
    <row r="122" spans="1:15" ht="16.5" x14ac:dyDescent="0.25">
      <c r="A122" s="135" t="s">
        <v>15</v>
      </c>
      <c r="B122" s="136"/>
      <c r="C122" s="214" t="str">
        <f>IFERROR(D121/C120,"")</f>
        <v/>
      </c>
      <c r="D122" s="215"/>
      <c r="E122" s="205"/>
      <c r="F122" s="206"/>
    </row>
    <row r="123" spans="1:15" ht="16.5" customHeight="1" x14ac:dyDescent="0.25">
      <c r="A123" s="209" t="s">
        <v>269</v>
      </c>
      <c r="B123" s="209"/>
      <c r="C123" s="209"/>
      <c r="D123" s="209"/>
      <c r="E123" s="209"/>
      <c r="F123" s="209"/>
    </row>
    <row r="124" spans="1:15" ht="16.5" customHeight="1" x14ac:dyDescent="0.25">
      <c r="A124" s="218" t="s">
        <v>270</v>
      </c>
      <c r="B124" s="219"/>
      <c r="C124" s="219"/>
      <c r="D124" s="219"/>
      <c r="E124" s="219"/>
      <c r="F124" s="220"/>
    </row>
    <row r="125" spans="1:15" ht="16.5" customHeight="1" x14ac:dyDescent="0.25">
      <c r="A125" s="150" t="s">
        <v>271</v>
      </c>
      <c r="B125" s="134"/>
      <c r="C125" s="159" t="s">
        <v>6</v>
      </c>
      <c r="D125" s="210"/>
      <c r="E125" s="21"/>
      <c r="F125" s="21"/>
    </row>
    <row r="126" spans="1:15" ht="33" customHeight="1" x14ac:dyDescent="0.25">
      <c r="A126" s="221" t="s">
        <v>272</v>
      </c>
      <c r="B126" s="222"/>
      <c r="C126" s="63">
        <v>0</v>
      </c>
      <c r="D126" s="63">
        <v>1</v>
      </c>
      <c r="E126" s="64" t="s">
        <v>176</v>
      </c>
      <c r="F126" s="65" t="s">
        <v>120</v>
      </c>
    </row>
    <row r="127" spans="1:15" ht="138.75" customHeight="1" x14ac:dyDescent="0.25">
      <c r="A127" s="223"/>
      <c r="B127" s="224"/>
      <c r="C127" s="82"/>
      <c r="D127" s="82"/>
      <c r="E127" s="71"/>
      <c r="F127" s="33"/>
    </row>
    <row r="128" spans="1:15" s="89" customFormat="1" ht="16.5" x14ac:dyDescent="0.25">
      <c r="A128" s="225" t="s">
        <v>273</v>
      </c>
      <c r="B128" s="226"/>
      <c r="C128" s="227">
        <f>COUNTA(C127:D127)</f>
        <v>0</v>
      </c>
      <c r="D128" s="227"/>
      <c r="E128" s="228" t="s">
        <v>13</v>
      </c>
      <c r="F128" s="229"/>
      <c r="O128" s="2"/>
    </row>
    <row r="129" spans="1:6" ht="16.5" x14ac:dyDescent="0.25">
      <c r="A129" s="135" t="s">
        <v>14</v>
      </c>
      <c r="B129" s="136"/>
      <c r="C129" s="20">
        <f>COUNTA(C127)</f>
        <v>0</v>
      </c>
      <c r="D129" s="20">
        <f>COUNTA(D127)</f>
        <v>0</v>
      </c>
      <c r="E129" s="203" t="str">
        <f>C130</f>
        <v/>
      </c>
      <c r="F129" s="204"/>
    </row>
    <row r="130" spans="1:6" ht="16.5" x14ac:dyDescent="0.25">
      <c r="A130" s="135" t="s">
        <v>15</v>
      </c>
      <c r="B130" s="136"/>
      <c r="C130" s="216" t="str">
        <f>IFERROR(D129/C128,"")</f>
        <v/>
      </c>
      <c r="D130" s="217"/>
      <c r="E130" s="205"/>
      <c r="F130" s="206"/>
    </row>
    <row r="131" spans="1:6" ht="16.5" customHeight="1" x14ac:dyDescent="0.25">
      <c r="A131" s="150" t="s">
        <v>274</v>
      </c>
      <c r="B131" s="134"/>
      <c r="C131" s="159" t="s">
        <v>6</v>
      </c>
      <c r="D131" s="210"/>
      <c r="E131" s="21"/>
      <c r="F131" s="21"/>
    </row>
    <row r="132" spans="1:6" ht="33" x14ac:dyDescent="0.25">
      <c r="A132" s="153" t="s">
        <v>275</v>
      </c>
      <c r="B132" s="121"/>
      <c r="C132" s="63">
        <v>0</v>
      </c>
      <c r="D132" s="63">
        <v>1</v>
      </c>
      <c r="E132" s="64" t="s">
        <v>176</v>
      </c>
      <c r="F132" s="65" t="s">
        <v>120</v>
      </c>
    </row>
    <row r="133" spans="1:6" ht="276" customHeight="1" x14ac:dyDescent="0.25">
      <c r="A133" s="40">
        <v>1</v>
      </c>
      <c r="B133" s="74" t="s">
        <v>276</v>
      </c>
      <c r="C133" s="70"/>
      <c r="D133" s="70"/>
      <c r="E133" s="71"/>
      <c r="F133" s="71"/>
    </row>
    <row r="134" spans="1:6" ht="140.25" customHeight="1" x14ac:dyDescent="0.25">
      <c r="A134" s="14">
        <v>2</v>
      </c>
      <c r="B134" s="88" t="s">
        <v>277</v>
      </c>
      <c r="C134" s="68"/>
      <c r="D134" s="68"/>
      <c r="E134" s="33"/>
      <c r="F134" s="33"/>
    </row>
    <row r="135" spans="1:6" ht="33" x14ac:dyDescent="0.25">
      <c r="A135" s="14">
        <v>3</v>
      </c>
      <c r="B135" s="84" t="s">
        <v>278</v>
      </c>
      <c r="C135" s="68"/>
      <c r="D135" s="68"/>
      <c r="E135" s="33"/>
      <c r="F135" s="33"/>
    </row>
    <row r="136" spans="1:6" ht="16.5" x14ac:dyDescent="0.25">
      <c r="A136" s="197"/>
      <c r="B136" s="86" t="s">
        <v>279</v>
      </c>
      <c r="C136" s="211">
        <f>COUNTA(C133:D135)</f>
        <v>0</v>
      </c>
      <c r="D136" s="211"/>
      <c r="E136" s="201" t="s">
        <v>13</v>
      </c>
      <c r="F136" s="202"/>
    </row>
    <row r="137" spans="1:6" ht="16.5" x14ac:dyDescent="0.25">
      <c r="A137" s="197"/>
      <c r="B137" s="87" t="s">
        <v>14</v>
      </c>
      <c r="C137" s="55">
        <f>COUNTA(C133:C135)</f>
        <v>0</v>
      </c>
      <c r="D137" s="55">
        <f>COUNTA(D133:D135)</f>
        <v>0</v>
      </c>
      <c r="E137" s="203" t="str">
        <f>C138</f>
        <v/>
      </c>
      <c r="F137" s="204"/>
    </row>
    <row r="138" spans="1:6" ht="16.5" x14ac:dyDescent="0.25">
      <c r="A138" s="198"/>
      <c r="B138" s="87" t="s">
        <v>15</v>
      </c>
      <c r="C138" s="214" t="str">
        <f>IFERROR(D137/C136,"")</f>
        <v/>
      </c>
      <c r="D138" s="215"/>
      <c r="E138" s="205"/>
      <c r="F138" s="206"/>
    </row>
    <row r="139" spans="1:6" ht="16.5" customHeight="1" x14ac:dyDescent="0.25">
      <c r="A139" s="150" t="s">
        <v>280</v>
      </c>
      <c r="B139" s="134"/>
      <c r="C139" s="159" t="s">
        <v>6</v>
      </c>
      <c r="D139" s="210"/>
      <c r="E139" s="21"/>
      <c r="F139" s="21"/>
    </row>
    <row r="140" spans="1:6" ht="33" x14ac:dyDescent="0.25">
      <c r="A140" s="153" t="s">
        <v>281</v>
      </c>
      <c r="B140" s="121"/>
      <c r="C140" s="63">
        <v>0</v>
      </c>
      <c r="D140" s="63">
        <v>1</v>
      </c>
      <c r="E140" s="64" t="s">
        <v>176</v>
      </c>
      <c r="F140" s="65" t="s">
        <v>120</v>
      </c>
    </row>
    <row r="141" spans="1:6" ht="66" x14ac:dyDescent="0.25">
      <c r="A141" s="14">
        <v>1</v>
      </c>
      <c r="B141" s="94" t="s">
        <v>282</v>
      </c>
      <c r="C141" s="68"/>
      <c r="D141" s="68"/>
      <c r="E141" s="33"/>
      <c r="F141" s="33"/>
    </row>
    <row r="142" spans="1:6" ht="111" customHeight="1" x14ac:dyDescent="0.25">
      <c r="A142" s="14">
        <v>2</v>
      </c>
      <c r="B142" s="88" t="s">
        <v>283</v>
      </c>
      <c r="C142" s="68"/>
      <c r="D142" s="68"/>
      <c r="E142" s="33"/>
      <c r="F142" s="33"/>
    </row>
    <row r="143" spans="1:6" ht="16.5" x14ac:dyDescent="0.25">
      <c r="A143" s="14">
        <v>3</v>
      </c>
      <c r="B143" s="84" t="s">
        <v>284</v>
      </c>
      <c r="C143" s="68"/>
      <c r="D143" s="68"/>
      <c r="E143" s="33"/>
      <c r="F143" s="33"/>
    </row>
    <row r="144" spans="1:6" ht="115.5" x14ac:dyDescent="0.25">
      <c r="A144" s="14">
        <v>4</v>
      </c>
      <c r="B144" s="88" t="s">
        <v>285</v>
      </c>
      <c r="C144" s="68"/>
      <c r="D144" s="68"/>
      <c r="E144" s="33"/>
      <c r="F144" s="33"/>
    </row>
    <row r="145" spans="1:6" ht="37.5" customHeight="1" x14ac:dyDescent="0.25">
      <c r="A145" s="197"/>
      <c r="B145" s="86" t="s">
        <v>286</v>
      </c>
      <c r="C145" s="211">
        <f>COUNTA(C141:D144)</f>
        <v>0</v>
      </c>
      <c r="D145" s="211"/>
      <c r="E145" s="201" t="s">
        <v>13</v>
      </c>
      <c r="F145" s="202"/>
    </row>
    <row r="146" spans="1:6" ht="16.5" x14ac:dyDescent="0.25">
      <c r="A146" s="197"/>
      <c r="B146" s="87" t="s">
        <v>14</v>
      </c>
      <c r="C146" s="55">
        <f>COUNTA(C141:C144)</f>
        <v>0</v>
      </c>
      <c r="D146" s="55">
        <f>COUNTA(D141:D144)</f>
        <v>0</v>
      </c>
      <c r="E146" s="212" t="str">
        <f>C147</f>
        <v/>
      </c>
      <c r="F146" s="213"/>
    </row>
    <row r="147" spans="1:6" ht="16.5" x14ac:dyDescent="0.25">
      <c r="A147" s="198"/>
      <c r="B147" s="87" t="s">
        <v>15</v>
      </c>
      <c r="C147" s="174" t="str">
        <f>IFERROR(D146/C145,"")</f>
        <v/>
      </c>
      <c r="D147" s="175"/>
      <c r="E147" s="205"/>
      <c r="F147" s="206"/>
    </row>
    <row r="148" spans="1:6" ht="17.25" customHeight="1" x14ac:dyDescent="0.25">
      <c r="A148" s="209" t="s">
        <v>287</v>
      </c>
      <c r="B148" s="209"/>
      <c r="C148" s="209"/>
      <c r="D148" s="209"/>
      <c r="E148" s="209"/>
      <c r="F148" s="209"/>
    </row>
    <row r="149" spans="1:6" ht="17.25" customHeight="1" x14ac:dyDescent="0.25">
      <c r="A149" s="161" t="s">
        <v>288</v>
      </c>
      <c r="B149" s="207"/>
      <c r="C149" s="207"/>
      <c r="D149" s="207"/>
      <c r="E149" s="207"/>
      <c r="F149" s="208"/>
    </row>
    <row r="150" spans="1:6" ht="17.25" customHeight="1" x14ac:dyDescent="0.25">
      <c r="A150" s="150" t="s">
        <v>289</v>
      </c>
      <c r="B150" s="194"/>
      <c r="C150" s="159" t="s">
        <v>6</v>
      </c>
      <c r="D150" s="160"/>
      <c r="E150" s="21"/>
      <c r="F150" s="21"/>
    </row>
    <row r="151" spans="1:6" ht="33" x14ac:dyDescent="0.25">
      <c r="A151" s="161" t="s">
        <v>290</v>
      </c>
      <c r="B151" s="162"/>
      <c r="C151" s="63">
        <v>0</v>
      </c>
      <c r="D151" s="63">
        <v>1</v>
      </c>
      <c r="E151" s="64" t="s">
        <v>176</v>
      </c>
      <c r="F151" s="65" t="s">
        <v>120</v>
      </c>
    </row>
    <row r="152" spans="1:6" ht="17.25" customHeight="1" x14ac:dyDescent="0.25">
      <c r="A152" s="14">
        <v>1</v>
      </c>
      <c r="B152" s="84" t="s">
        <v>291</v>
      </c>
      <c r="C152" s="68"/>
      <c r="D152" s="68"/>
      <c r="E152" s="33"/>
      <c r="F152" s="33"/>
    </row>
    <row r="153" spans="1:6" ht="17.25" customHeight="1" x14ac:dyDescent="0.25">
      <c r="A153" s="14">
        <v>2</v>
      </c>
      <c r="B153" s="84" t="s">
        <v>292</v>
      </c>
      <c r="C153" s="68"/>
      <c r="D153" s="68"/>
      <c r="E153" s="33"/>
      <c r="F153" s="33"/>
    </row>
    <row r="154" spans="1:6" ht="17.25" customHeight="1" x14ac:dyDescent="0.25">
      <c r="A154" s="14">
        <v>3</v>
      </c>
      <c r="B154" s="95" t="s">
        <v>293</v>
      </c>
      <c r="C154" s="68"/>
      <c r="D154" s="68"/>
      <c r="E154" s="33"/>
      <c r="F154" s="33"/>
    </row>
    <row r="155" spans="1:6" ht="17.25" customHeight="1" x14ac:dyDescent="0.25">
      <c r="A155" s="40">
        <v>4</v>
      </c>
      <c r="B155" s="95" t="s">
        <v>294</v>
      </c>
      <c r="C155" s="96"/>
      <c r="D155" s="68"/>
      <c r="E155" s="97"/>
      <c r="F155" s="98"/>
    </row>
    <row r="156" spans="1:6" ht="17.25" customHeight="1" x14ac:dyDescent="0.25">
      <c r="A156" s="40">
        <v>5</v>
      </c>
      <c r="B156" s="95" t="s">
        <v>295</v>
      </c>
      <c r="C156" s="96"/>
      <c r="D156" s="68"/>
      <c r="E156" s="97"/>
      <c r="F156" s="98"/>
    </row>
    <row r="157" spans="1:6" ht="17.25" customHeight="1" x14ac:dyDescent="0.25">
      <c r="A157" s="196"/>
      <c r="B157" s="86" t="s">
        <v>296</v>
      </c>
      <c r="C157" s="199">
        <f>COUNTA(C152:D156)</f>
        <v>0</v>
      </c>
      <c r="D157" s="200"/>
      <c r="E157" s="201" t="s">
        <v>13</v>
      </c>
      <c r="F157" s="202"/>
    </row>
    <row r="158" spans="1:6" ht="17.25" customHeight="1" x14ac:dyDescent="0.25">
      <c r="A158" s="197"/>
      <c r="B158" s="87" t="s">
        <v>14</v>
      </c>
      <c r="C158" s="55">
        <f>COUNTA(C152:C156)</f>
        <v>0</v>
      </c>
      <c r="D158" s="55">
        <f>COUNTA(D152:D156)</f>
        <v>0</v>
      </c>
      <c r="E158" s="203" t="str">
        <f>C159</f>
        <v/>
      </c>
      <c r="F158" s="204"/>
    </row>
    <row r="159" spans="1:6" ht="17.25" customHeight="1" x14ac:dyDescent="0.25">
      <c r="A159" s="198"/>
      <c r="B159" s="87" t="s">
        <v>15</v>
      </c>
      <c r="C159" s="174" t="str">
        <f>IFERROR(D158/C157,"")</f>
        <v/>
      </c>
      <c r="D159" s="175"/>
      <c r="E159" s="205"/>
      <c r="F159" s="206"/>
    </row>
    <row r="160" spans="1:6" ht="17.25" customHeight="1" x14ac:dyDescent="0.25">
      <c r="A160" s="150" t="s">
        <v>297</v>
      </c>
      <c r="B160" s="194"/>
      <c r="C160" s="159" t="s">
        <v>6</v>
      </c>
      <c r="D160" s="160"/>
      <c r="E160" s="21"/>
      <c r="F160" s="21"/>
    </row>
    <row r="161" spans="1:6" ht="33" x14ac:dyDescent="0.25">
      <c r="A161" s="161" t="s">
        <v>298</v>
      </c>
      <c r="B161" s="162"/>
      <c r="C161" s="63">
        <v>0</v>
      </c>
      <c r="D161" s="63">
        <v>1</v>
      </c>
      <c r="E161" s="64" t="s">
        <v>176</v>
      </c>
      <c r="F161" s="65" t="s">
        <v>120</v>
      </c>
    </row>
    <row r="162" spans="1:6" ht="17.25" customHeight="1" x14ac:dyDescent="0.25">
      <c r="A162" s="14">
        <v>1</v>
      </c>
      <c r="B162" s="84" t="s">
        <v>299</v>
      </c>
      <c r="C162" s="68"/>
      <c r="D162" s="68"/>
      <c r="E162" s="33"/>
      <c r="F162" s="33"/>
    </row>
    <row r="163" spans="1:6" ht="17.25" customHeight="1" x14ac:dyDescent="0.25">
      <c r="A163" s="14">
        <v>2</v>
      </c>
      <c r="B163" s="84" t="s">
        <v>300</v>
      </c>
      <c r="C163" s="68"/>
      <c r="D163" s="68"/>
      <c r="E163" s="33"/>
      <c r="F163" s="33"/>
    </row>
    <row r="164" spans="1:6" ht="17.25" customHeight="1" x14ac:dyDescent="0.25">
      <c r="A164" s="196"/>
      <c r="B164" s="86" t="s">
        <v>301</v>
      </c>
      <c r="C164" s="199">
        <f>COUNTA(C162:D163)</f>
        <v>0</v>
      </c>
      <c r="D164" s="200"/>
      <c r="E164" s="201" t="s">
        <v>13</v>
      </c>
      <c r="F164" s="202"/>
    </row>
    <row r="165" spans="1:6" ht="17.25" customHeight="1" x14ac:dyDescent="0.25">
      <c r="A165" s="197"/>
      <c r="B165" s="87" t="s">
        <v>14</v>
      </c>
      <c r="C165" s="55">
        <f>COUNTA(C162:C163)</f>
        <v>0</v>
      </c>
      <c r="D165" s="55">
        <f>COUNTA(D162:D163)</f>
        <v>0</v>
      </c>
      <c r="E165" s="203" t="str">
        <f>C166</f>
        <v/>
      </c>
      <c r="F165" s="204"/>
    </row>
    <row r="166" spans="1:6" ht="17.25" customHeight="1" x14ac:dyDescent="0.25">
      <c r="A166" s="198"/>
      <c r="B166" s="87" t="s">
        <v>15</v>
      </c>
      <c r="C166" s="174" t="str">
        <f>IFERROR(D165/C164,"")</f>
        <v/>
      </c>
      <c r="D166" s="175"/>
      <c r="E166" s="205"/>
      <c r="F166" s="206"/>
    </row>
    <row r="167" spans="1:6" ht="16.5" customHeight="1" x14ac:dyDescent="0.25">
      <c r="A167" s="161" t="s">
        <v>302</v>
      </c>
      <c r="B167" s="207"/>
      <c r="C167" s="207"/>
      <c r="D167" s="207"/>
      <c r="E167" s="207"/>
      <c r="F167" s="208"/>
    </row>
    <row r="168" spans="1:6" ht="16.5" customHeight="1" x14ac:dyDescent="0.25">
      <c r="A168" s="150" t="s">
        <v>303</v>
      </c>
      <c r="B168" s="194"/>
      <c r="C168" s="159" t="s">
        <v>6</v>
      </c>
      <c r="D168" s="160"/>
      <c r="E168" s="21"/>
      <c r="F168" s="21"/>
    </row>
    <row r="169" spans="1:6" ht="33" x14ac:dyDescent="0.25">
      <c r="A169" s="161" t="s">
        <v>304</v>
      </c>
      <c r="B169" s="162"/>
      <c r="C169" s="63">
        <v>0</v>
      </c>
      <c r="D169" s="63">
        <v>1</v>
      </c>
      <c r="E169" s="64" t="s">
        <v>176</v>
      </c>
      <c r="F169" s="65" t="s">
        <v>120</v>
      </c>
    </row>
    <row r="170" spans="1:6" ht="16.5" x14ac:dyDescent="0.25">
      <c r="A170" s="14">
        <v>1</v>
      </c>
      <c r="B170" s="84" t="s">
        <v>305</v>
      </c>
      <c r="C170" s="68"/>
      <c r="D170" s="68"/>
      <c r="E170" s="33"/>
      <c r="F170" s="33"/>
    </row>
    <row r="171" spans="1:6" ht="16.5" x14ac:dyDescent="0.25">
      <c r="A171" s="14">
        <v>2</v>
      </c>
      <c r="B171" s="84" t="s">
        <v>306</v>
      </c>
      <c r="C171" s="68"/>
      <c r="D171" s="68"/>
      <c r="E171" s="33"/>
      <c r="F171" s="33"/>
    </row>
    <row r="172" spans="1:6" ht="16.5" x14ac:dyDescent="0.25">
      <c r="A172" s="196"/>
      <c r="B172" s="86" t="s">
        <v>307</v>
      </c>
      <c r="C172" s="199">
        <f>COUNTA(C170:D171)</f>
        <v>0</v>
      </c>
      <c r="D172" s="200"/>
      <c r="E172" s="201" t="s">
        <v>13</v>
      </c>
      <c r="F172" s="202"/>
    </row>
    <row r="173" spans="1:6" ht="16.5" x14ac:dyDescent="0.25">
      <c r="A173" s="197"/>
      <c r="B173" s="87" t="s">
        <v>14</v>
      </c>
      <c r="C173" s="55">
        <f>COUNTA(C170:C171)</f>
        <v>0</v>
      </c>
      <c r="D173" s="55">
        <f>COUNTA(D170:D171)</f>
        <v>0</v>
      </c>
      <c r="E173" s="203" t="str">
        <f>C174</f>
        <v/>
      </c>
      <c r="F173" s="204"/>
    </row>
    <row r="174" spans="1:6" ht="16.5" x14ac:dyDescent="0.25">
      <c r="A174" s="198"/>
      <c r="B174" s="87" t="s">
        <v>15</v>
      </c>
      <c r="C174" s="174" t="str">
        <f>IFERROR(D173/C172,"")</f>
        <v/>
      </c>
      <c r="D174" s="175"/>
      <c r="E174" s="205"/>
      <c r="F174" s="206"/>
    </row>
    <row r="175" spans="1:6" ht="16.5" x14ac:dyDescent="0.25">
      <c r="A175" s="150" t="s">
        <v>308</v>
      </c>
      <c r="B175" s="194"/>
      <c r="C175" s="159" t="s">
        <v>6</v>
      </c>
      <c r="D175" s="160"/>
      <c r="E175" s="21"/>
      <c r="F175" s="21"/>
    </row>
    <row r="176" spans="1:6" ht="33" x14ac:dyDescent="0.25">
      <c r="A176" s="161" t="s">
        <v>309</v>
      </c>
      <c r="B176" s="162"/>
      <c r="C176" s="63">
        <v>0</v>
      </c>
      <c r="D176" s="63">
        <v>1</v>
      </c>
      <c r="E176" s="64" t="s">
        <v>176</v>
      </c>
      <c r="F176" s="65" t="s">
        <v>120</v>
      </c>
    </row>
    <row r="177" spans="1:6" ht="16.5" x14ac:dyDescent="0.25">
      <c r="A177" s="14">
        <v>1</v>
      </c>
      <c r="B177" s="84" t="s">
        <v>310</v>
      </c>
      <c r="C177" s="68"/>
      <c r="D177" s="68"/>
      <c r="E177" s="33"/>
      <c r="F177" s="33"/>
    </row>
    <row r="178" spans="1:6" ht="33" x14ac:dyDescent="0.25">
      <c r="A178" s="14">
        <v>2</v>
      </c>
      <c r="B178" s="84" t="s">
        <v>311</v>
      </c>
      <c r="C178" s="68"/>
      <c r="D178" s="68"/>
      <c r="E178" s="33"/>
      <c r="F178" s="33"/>
    </row>
    <row r="179" spans="1:6" ht="16.5" x14ac:dyDescent="0.25">
      <c r="A179" s="196"/>
      <c r="B179" s="86" t="s">
        <v>312</v>
      </c>
      <c r="C179" s="199">
        <f>COUNTA(C177:D178)</f>
        <v>0</v>
      </c>
      <c r="D179" s="200"/>
      <c r="E179" s="201" t="s">
        <v>13</v>
      </c>
      <c r="F179" s="202"/>
    </row>
    <row r="180" spans="1:6" ht="16.5" x14ac:dyDescent="0.25">
      <c r="A180" s="197"/>
      <c r="B180" s="87" t="s">
        <v>14</v>
      </c>
      <c r="C180" s="55">
        <f>COUNTA(C177:C178)</f>
        <v>0</v>
      </c>
      <c r="D180" s="55">
        <f>COUNTA(D177:D178)</f>
        <v>0</v>
      </c>
      <c r="E180" s="203" t="str">
        <f>C181</f>
        <v/>
      </c>
      <c r="F180" s="204"/>
    </row>
    <row r="181" spans="1:6" ht="16.5" x14ac:dyDescent="0.25">
      <c r="A181" s="198"/>
      <c r="B181" s="87" t="s">
        <v>15</v>
      </c>
      <c r="C181" s="174" t="str">
        <f>IFERROR(D180/C179,"")</f>
        <v/>
      </c>
      <c r="D181" s="175"/>
      <c r="E181" s="205"/>
      <c r="F181" s="206"/>
    </row>
    <row r="182" spans="1:6" ht="16.5" customHeight="1" x14ac:dyDescent="0.25">
      <c r="A182" s="188" t="s">
        <v>313</v>
      </c>
      <c r="B182" s="189"/>
      <c r="C182" s="189"/>
      <c r="D182" s="189"/>
      <c r="E182" s="189"/>
      <c r="F182" s="190"/>
    </row>
    <row r="183" spans="1:6" ht="15.75" customHeight="1" x14ac:dyDescent="0.25">
      <c r="A183" s="191" t="s">
        <v>314</v>
      </c>
      <c r="B183" s="192"/>
      <c r="C183" s="192"/>
      <c r="D183" s="192"/>
      <c r="E183" s="192"/>
      <c r="F183" s="193"/>
    </row>
    <row r="184" spans="1:6" ht="16.5" customHeight="1" x14ac:dyDescent="0.25">
      <c r="A184" s="150" t="s">
        <v>315</v>
      </c>
      <c r="B184" s="194"/>
      <c r="C184" s="159" t="s">
        <v>6</v>
      </c>
      <c r="D184" s="160"/>
      <c r="E184" s="21"/>
      <c r="F184" s="21"/>
    </row>
    <row r="185" spans="1:6" ht="33" x14ac:dyDescent="0.25">
      <c r="A185" s="153" t="s">
        <v>316</v>
      </c>
      <c r="B185" s="195"/>
      <c r="C185" s="63">
        <v>0</v>
      </c>
      <c r="D185" s="63">
        <v>1</v>
      </c>
      <c r="E185" s="64" t="s">
        <v>176</v>
      </c>
      <c r="F185" s="65" t="s">
        <v>120</v>
      </c>
    </row>
    <row r="186" spans="1:6" ht="16.5" x14ac:dyDescent="0.25">
      <c r="A186" s="14">
        <v>1</v>
      </c>
      <c r="B186" s="38" t="s">
        <v>317</v>
      </c>
      <c r="C186" s="68"/>
      <c r="D186" s="68"/>
      <c r="E186" s="33"/>
      <c r="F186" s="33"/>
    </row>
    <row r="187" spans="1:6" ht="16.5" x14ac:dyDescent="0.25">
      <c r="A187" s="14">
        <v>2</v>
      </c>
      <c r="B187" s="38" t="s">
        <v>318</v>
      </c>
      <c r="C187" s="68"/>
      <c r="D187" s="68"/>
      <c r="E187" s="33"/>
      <c r="F187" s="33"/>
    </row>
    <row r="188" spans="1:6" ht="16.5" x14ac:dyDescent="0.25">
      <c r="A188" s="14">
        <v>3</v>
      </c>
      <c r="B188" s="99" t="s">
        <v>319</v>
      </c>
      <c r="C188" s="68"/>
      <c r="D188" s="68"/>
      <c r="E188" s="33"/>
      <c r="F188" s="33"/>
    </row>
    <row r="189" spans="1:6" ht="16.5" x14ac:dyDescent="0.25">
      <c r="A189" s="196"/>
      <c r="B189" s="86" t="s">
        <v>320</v>
      </c>
      <c r="C189" s="199">
        <f>COUNTA(C186:D188)</f>
        <v>0</v>
      </c>
      <c r="D189" s="200"/>
      <c r="E189" s="201" t="s">
        <v>13</v>
      </c>
      <c r="F189" s="202"/>
    </row>
    <row r="190" spans="1:6" ht="16.5" x14ac:dyDescent="0.25">
      <c r="A190" s="197"/>
      <c r="B190" s="87" t="s">
        <v>14</v>
      </c>
      <c r="C190" s="55">
        <f>COUNTA(C186:C188)</f>
        <v>0</v>
      </c>
      <c r="D190" s="55">
        <f>COUNTA(D186:D188)</f>
        <v>0</v>
      </c>
      <c r="E190" s="203" t="str">
        <f>C191</f>
        <v/>
      </c>
      <c r="F190" s="204"/>
    </row>
    <row r="191" spans="1:6" ht="16.5" x14ac:dyDescent="0.25">
      <c r="A191" s="198"/>
      <c r="B191" s="87" t="s">
        <v>15</v>
      </c>
      <c r="C191" s="174" t="str">
        <f>IFERROR(D190/C189,"")</f>
        <v/>
      </c>
      <c r="D191" s="175"/>
      <c r="E191" s="205"/>
      <c r="F191" s="206"/>
    </row>
    <row r="192" spans="1:6" ht="15.75" x14ac:dyDescent="0.25">
      <c r="A192" s="154" t="s">
        <v>321</v>
      </c>
      <c r="B192" s="155"/>
      <c r="C192" s="155"/>
      <c r="D192" s="155"/>
      <c r="E192" s="155"/>
      <c r="F192" s="156"/>
    </row>
    <row r="193" spans="1:6" ht="16.5" x14ac:dyDescent="0.25">
      <c r="A193" s="100"/>
      <c r="B193" s="101" t="s">
        <v>322</v>
      </c>
      <c r="C193" s="102"/>
      <c r="D193" s="102"/>
      <c r="E193" s="102"/>
      <c r="F193" s="103"/>
    </row>
    <row r="194" spans="1:6" ht="16.5" x14ac:dyDescent="0.25">
      <c r="A194" s="157"/>
      <c r="B194" s="158"/>
      <c r="C194" s="159" t="s">
        <v>6</v>
      </c>
      <c r="D194" s="160"/>
      <c r="E194" s="104"/>
      <c r="F194" s="104"/>
    </row>
    <row r="195" spans="1:6" ht="33" x14ac:dyDescent="0.25">
      <c r="A195" s="161" t="s">
        <v>323</v>
      </c>
      <c r="B195" s="162"/>
      <c r="C195" s="63">
        <v>0</v>
      </c>
      <c r="D195" s="63">
        <v>1</v>
      </c>
      <c r="E195" s="105" t="s">
        <v>176</v>
      </c>
      <c r="F195" s="106" t="s">
        <v>120</v>
      </c>
    </row>
    <row r="196" spans="1:6" ht="33" x14ac:dyDescent="0.25">
      <c r="A196" s="76">
        <v>1</v>
      </c>
      <c r="B196" s="95" t="s">
        <v>324</v>
      </c>
      <c r="C196" s="107"/>
      <c r="D196" s="68"/>
      <c r="E196" s="77"/>
      <c r="F196" s="77"/>
    </row>
    <row r="197" spans="1:6" ht="16.5" x14ac:dyDescent="0.25">
      <c r="A197" s="163"/>
      <c r="B197" s="86" t="s">
        <v>325</v>
      </c>
      <c r="C197" s="178">
        <f>COUNTA(C196:D196)</f>
        <v>0</v>
      </c>
      <c r="D197" s="178"/>
      <c r="E197" s="168" t="s">
        <v>13</v>
      </c>
      <c r="F197" s="169"/>
    </row>
    <row r="198" spans="1:6" ht="16.5" x14ac:dyDescent="0.25">
      <c r="A198" s="164"/>
      <c r="B198" s="86" t="s">
        <v>14</v>
      </c>
      <c r="C198" s="108">
        <f>COUNTA(C196:C196)</f>
        <v>0</v>
      </c>
      <c r="D198" s="108">
        <f>COUNTA(D196:D196)</f>
        <v>0</v>
      </c>
      <c r="E198" s="170" t="str">
        <f>C199</f>
        <v/>
      </c>
      <c r="F198" s="171"/>
    </row>
    <row r="199" spans="1:6" ht="16.5" x14ac:dyDescent="0.25">
      <c r="A199" s="165"/>
      <c r="B199" s="86" t="s">
        <v>15</v>
      </c>
      <c r="C199" s="174" t="str">
        <f>IFERROR(D198/C197,"")</f>
        <v/>
      </c>
      <c r="D199" s="175"/>
      <c r="E199" s="172"/>
      <c r="F199" s="173"/>
    </row>
    <row r="200" spans="1:6" ht="15.75" x14ac:dyDescent="0.25">
      <c r="A200" s="154" t="s">
        <v>326</v>
      </c>
      <c r="B200" s="155"/>
      <c r="C200" s="155"/>
      <c r="D200" s="155"/>
      <c r="E200" s="155"/>
      <c r="F200" s="156"/>
    </row>
    <row r="201" spans="1:6" ht="16.5" x14ac:dyDescent="0.25">
      <c r="A201" s="100"/>
      <c r="B201" s="101" t="s">
        <v>322</v>
      </c>
      <c r="C201" s="102"/>
      <c r="D201" s="102"/>
      <c r="E201" s="102"/>
      <c r="F201" s="103"/>
    </row>
    <row r="202" spans="1:6" ht="16.5" x14ac:dyDescent="0.25">
      <c r="A202" s="157"/>
      <c r="B202" s="158"/>
      <c r="C202" s="159" t="s">
        <v>6</v>
      </c>
      <c r="D202" s="160"/>
      <c r="E202" s="104"/>
      <c r="F202" s="104"/>
    </row>
    <row r="203" spans="1:6" ht="33" x14ac:dyDescent="0.25">
      <c r="A203" s="161" t="s">
        <v>323</v>
      </c>
      <c r="B203" s="162"/>
      <c r="C203" s="63">
        <v>0</v>
      </c>
      <c r="D203" s="63">
        <v>1</v>
      </c>
      <c r="E203" s="105" t="s">
        <v>176</v>
      </c>
      <c r="F203" s="106" t="s">
        <v>120</v>
      </c>
    </row>
    <row r="204" spans="1:6" ht="78" customHeight="1" x14ac:dyDescent="0.25">
      <c r="A204" s="76">
        <v>1</v>
      </c>
      <c r="B204" s="88" t="s">
        <v>327</v>
      </c>
      <c r="C204" s="107"/>
      <c r="D204" s="68"/>
      <c r="E204" s="77"/>
      <c r="F204" s="77"/>
    </row>
    <row r="205" spans="1:6" ht="16.5" x14ac:dyDescent="0.25">
      <c r="A205" s="163"/>
      <c r="B205" s="86" t="s">
        <v>325</v>
      </c>
      <c r="C205" s="178">
        <f>COUNTA(C204:D204)</f>
        <v>0</v>
      </c>
      <c r="D205" s="178"/>
      <c r="E205" s="168" t="s">
        <v>13</v>
      </c>
      <c r="F205" s="169"/>
    </row>
    <row r="206" spans="1:6" ht="16.5" x14ac:dyDescent="0.25">
      <c r="A206" s="164"/>
      <c r="B206" s="86" t="s">
        <v>14</v>
      </c>
      <c r="C206" s="108">
        <f>COUNTA(C204:C204)</f>
        <v>0</v>
      </c>
      <c r="D206" s="108">
        <f>COUNTA(D204:D204)</f>
        <v>0</v>
      </c>
      <c r="E206" s="170" t="str">
        <f>C207</f>
        <v/>
      </c>
      <c r="F206" s="171"/>
    </row>
    <row r="207" spans="1:6" ht="16.5" x14ac:dyDescent="0.25">
      <c r="A207" s="165"/>
      <c r="B207" s="86" t="s">
        <v>15</v>
      </c>
      <c r="C207" s="174" t="str">
        <f>IFERROR(D206/C205,"")</f>
        <v/>
      </c>
      <c r="D207" s="175"/>
      <c r="E207" s="172"/>
      <c r="F207" s="173"/>
    </row>
    <row r="208" spans="1:6" ht="15.75" x14ac:dyDescent="0.25">
      <c r="A208" s="154" t="s">
        <v>328</v>
      </c>
      <c r="B208" s="155"/>
      <c r="C208" s="155"/>
      <c r="D208" s="155"/>
      <c r="E208" s="155"/>
      <c r="F208" s="156"/>
    </row>
    <row r="209" spans="1:6" ht="16.5" x14ac:dyDescent="0.25">
      <c r="A209" s="109"/>
      <c r="B209" s="101" t="s">
        <v>329</v>
      </c>
      <c r="C209" s="110"/>
      <c r="D209" s="110"/>
      <c r="E209" s="110"/>
      <c r="F209" s="111"/>
    </row>
    <row r="210" spans="1:6" ht="16.5" x14ac:dyDescent="0.25">
      <c r="A210" s="157"/>
      <c r="B210" s="158"/>
      <c r="C210" s="159" t="s">
        <v>6</v>
      </c>
      <c r="D210" s="160"/>
      <c r="E210" s="104"/>
      <c r="F210" s="104"/>
    </row>
    <row r="211" spans="1:6" ht="33" x14ac:dyDescent="0.25">
      <c r="A211" s="161" t="s">
        <v>330</v>
      </c>
      <c r="B211" s="177"/>
      <c r="C211" s="63">
        <v>0</v>
      </c>
      <c r="D211" s="63">
        <v>1</v>
      </c>
      <c r="E211" s="105" t="s">
        <v>176</v>
      </c>
      <c r="F211" s="106" t="s">
        <v>120</v>
      </c>
    </row>
    <row r="212" spans="1:6" ht="81" customHeight="1" x14ac:dyDescent="0.25">
      <c r="A212" s="76">
        <v>1</v>
      </c>
      <c r="B212" s="88" t="s">
        <v>331</v>
      </c>
      <c r="C212" s="107"/>
      <c r="D212" s="68"/>
      <c r="E212" s="77"/>
      <c r="F212" s="77"/>
    </row>
    <row r="213" spans="1:6" ht="16.5" x14ac:dyDescent="0.25">
      <c r="A213" s="163"/>
      <c r="B213" s="86" t="s">
        <v>325</v>
      </c>
      <c r="C213" s="178">
        <f>COUNTA(C212:D212)</f>
        <v>0</v>
      </c>
      <c r="D213" s="178"/>
      <c r="E213" s="168" t="s">
        <v>13</v>
      </c>
      <c r="F213" s="169"/>
    </row>
    <row r="214" spans="1:6" ht="16.5" x14ac:dyDescent="0.25">
      <c r="A214" s="164"/>
      <c r="B214" s="86" t="s">
        <v>14</v>
      </c>
      <c r="C214" s="108">
        <f>COUNTA(C212:C212)</f>
        <v>0</v>
      </c>
      <c r="D214" s="108">
        <f>COUNTA(D212:D212)</f>
        <v>0</v>
      </c>
      <c r="E214" s="170" t="str">
        <f>C215</f>
        <v/>
      </c>
      <c r="F214" s="171"/>
    </row>
    <row r="215" spans="1:6" ht="16.5" x14ac:dyDescent="0.25">
      <c r="A215" s="165"/>
      <c r="B215" s="86" t="s">
        <v>15</v>
      </c>
      <c r="C215" s="174" t="str">
        <f>IFERROR(D214/C213,"")</f>
        <v/>
      </c>
      <c r="D215" s="175"/>
      <c r="E215" s="172"/>
      <c r="F215" s="173"/>
    </row>
    <row r="216" spans="1:6" ht="15.75" x14ac:dyDescent="0.25">
      <c r="A216" s="154" t="s">
        <v>332</v>
      </c>
      <c r="B216" s="155"/>
      <c r="C216" s="155"/>
      <c r="D216" s="155"/>
      <c r="E216" s="155"/>
      <c r="F216" s="156"/>
    </row>
    <row r="217" spans="1:6" ht="16.5" x14ac:dyDescent="0.25">
      <c r="A217" s="109"/>
      <c r="B217" s="101" t="s">
        <v>333</v>
      </c>
      <c r="C217" s="110"/>
      <c r="D217" s="110"/>
      <c r="E217" s="110"/>
      <c r="F217" s="111"/>
    </row>
    <row r="218" spans="1:6" ht="16.5" x14ac:dyDescent="0.25">
      <c r="A218" s="157"/>
      <c r="B218" s="158"/>
      <c r="C218" s="159" t="s">
        <v>6</v>
      </c>
      <c r="D218" s="160"/>
      <c r="E218" s="104"/>
      <c r="F218" s="104"/>
    </row>
    <row r="219" spans="1:6" ht="33" x14ac:dyDescent="0.25">
      <c r="A219" s="161" t="s">
        <v>334</v>
      </c>
      <c r="B219" s="162"/>
      <c r="C219" s="63">
        <v>0</v>
      </c>
      <c r="D219" s="63">
        <v>1</v>
      </c>
      <c r="E219" s="105" t="s">
        <v>176</v>
      </c>
      <c r="F219" s="106" t="s">
        <v>120</v>
      </c>
    </row>
    <row r="220" spans="1:6" ht="214.5" x14ac:dyDescent="0.25">
      <c r="A220" s="73">
        <v>1</v>
      </c>
      <c r="B220" s="74" t="s">
        <v>335</v>
      </c>
      <c r="C220" s="112"/>
      <c r="D220" s="70"/>
      <c r="E220" s="113"/>
      <c r="F220" s="114"/>
    </row>
    <row r="221" spans="1:6" ht="16.5" x14ac:dyDescent="0.25">
      <c r="A221" s="163"/>
      <c r="B221" s="86" t="s">
        <v>325</v>
      </c>
      <c r="C221" s="178">
        <f>COUNTA(C220:D220)</f>
        <v>0</v>
      </c>
      <c r="D221" s="178"/>
      <c r="E221" s="168" t="s">
        <v>13</v>
      </c>
      <c r="F221" s="169"/>
    </row>
    <row r="222" spans="1:6" ht="16.5" x14ac:dyDescent="0.25">
      <c r="A222" s="164"/>
      <c r="B222" s="86" t="s">
        <v>14</v>
      </c>
      <c r="C222" s="108">
        <f>COUNTA(C220:C220)</f>
        <v>0</v>
      </c>
      <c r="D222" s="108">
        <f>COUNTA(D220:D220)</f>
        <v>0</v>
      </c>
      <c r="E222" s="170" t="str">
        <f>C223</f>
        <v/>
      </c>
      <c r="F222" s="171"/>
    </row>
    <row r="223" spans="1:6" ht="16.5" x14ac:dyDescent="0.25">
      <c r="A223" s="165"/>
      <c r="B223" s="86" t="s">
        <v>15</v>
      </c>
      <c r="C223" s="174" t="str">
        <f>IFERROR(D222/C221,"")</f>
        <v/>
      </c>
      <c r="D223" s="175"/>
      <c r="E223" s="172"/>
      <c r="F223" s="173"/>
    </row>
    <row r="224" spans="1:6" ht="15.75" x14ac:dyDescent="0.25">
      <c r="A224" s="154" t="s">
        <v>336</v>
      </c>
      <c r="B224" s="155"/>
      <c r="C224" s="155"/>
      <c r="D224" s="155"/>
      <c r="E224" s="155"/>
      <c r="F224" s="156"/>
    </row>
    <row r="225" spans="1:6" ht="16.5" x14ac:dyDescent="0.25">
      <c r="A225" s="109"/>
      <c r="B225" s="101" t="s">
        <v>337</v>
      </c>
      <c r="C225" s="110"/>
      <c r="D225" s="110"/>
      <c r="E225" s="110"/>
      <c r="F225" s="111"/>
    </row>
    <row r="226" spans="1:6" ht="16.5" x14ac:dyDescent="0.25">
      <c r="A226" s="157"/>
      <c r="B226" s="158"/>
      <c r="C226" s="159" t="s">
        <v>6</v>
      </c>
      <c r="D226" s="160"/>
      <c r="E226" s="104"/>
      <c r="F226" s="104"/>
    </row>
    <row r="227" spans="1:6" ht="33" x14ac:dyDescent="0.25">
      <c r="A227" s="161" t="s">
        <v>338</v>
      </c>
      <c r="B227" s="162"/>
      <c r="C227" s="63">
        <v>0</v>
      </c>
      <c r="D227" s="63">
        <v>1</v>
      </c>
      <c r="E227" s="105" t="s">
        <v>176</v>
      </c>
      <c r="F227" s="106" t="s">
        <v>120</v>
      </c>
    </row>
    <row r="228" spans="1:6" ht="16.5" customHeight="1" x14ac:dyDescent="0.25">
      <c r="A228" s="115">
        <v>1</v>
      </c>
      <c r="B228" s="179" t="s">
        <v>339</v>
      </c>
      <c r="C228" s="181"/>
      <c r="D228" s="183"/>
      <c r="E228" s="185"/>
      <c r="F228" s="187"/>
    </row>
    <row r="229" spans="1:6" ht="258" customHeight="1" x14ac:dyDescent="0.25">
      <c r="A229" s="116"/>
      <c r="B229" s="180"/>
      <c r="C229" s="182"/>
      <c r="D229" s="184"/>
      <c r="E229" s="186"/>
      <c r="F229" s="187"/>
    </row>
    <row r="230" spans="1:6" ht="247.5" x14ac:dyDescent="0.25">
      <c r="A230" s="76">
        <v>2</v>
      </c>
      <c r="B230" s="74" t="s">
        <v>340</v>
      </c>
      <c r="C230" s="112"/>
      <c r="D230" s="70"/>
      <c r="E230" s="113"/>
      <c r="F230" s="114"/>
    </row>
    <row r="231" spans="1:6" ht="16.5" x14ac:dyDescent="0.25">
      <c r="A231" s="163"/>
      <c r="B231" s="86" t="s">
        <v>325</v>
      </c>
      <c r="C231" s="178">
        <f>COUNTA(C228:D230)</f>
        <v>0</v>
      </c>
      <c r="D231" s="178"/>
      <c r="E231" s="168" t="s">
        <v>13</v>
      </c>
      <c r="F231" s="169"/>
    </row>
    <row r="232" spans="1:6" ht="16.5" x14ac:dyDescent="0.25">
      <c r="A232" s="164"/>
      <c r="B232" s="86" t="s">
        <v>14</v>
      </c>
      <c r="C232" s="108">
        <f>COUNTA(C228:C230)</f>
        <v>0</v>
      </c>
      <c r="D232" s="108">
        <f>COUNTA(D228:D230)</f>
        <v>0</v>
      </c>
      <c r="E232" s="170" t="str">
        <f>C233</f>
        <v/>
      </c>
      <c r="F232" s="171"/>
    </row>
    <row r="233" spans="1:6" ht="16.5" x14ac:dyDescent="0.25">
      <c r="A233" s="165"/>
      <c r="B233" s="86" t="s">
        <v>15</v>
      </c>
      <c r="C233" s="174" t="str">
        <f>IFERROR(C231/D232,"")</f>
        <v/>
      </c>
      <c r="D233" s="175"/>
      <c r="E233" s="172"/>
      <c r="F233" s="173"/>
    </row>
    <row r="234" spans="1:6" ht="15.75" x14ac:dyDescent="0.25">
      <c r="A234" s="154" t="s">
        <v>341</v>
      </c>
      <c r="B234" s="155"/>
      <c r="C234" s="155"/>
      <c r="D234" s="155"/>
      <c r="E234" s="155"/>
      <c r="F234" s="156"/>
    </row>
    <row r="235" spans="1:6" ht="16.5" x14ac:dyDescent="0.25">
      <c r="A235" s="100"/>
      <c r="B235" s="101" t="s">
        <v>342</v>
      </c>
      <c r="C235" s="102"/>
      <c r="D235" s="102"/>
      <c r="E235" s="102"/>
      <c r="F235" s="103"/>
    </row>
    <row r="236" spans="1:6" ht="16.5" x14ac:dyDescent="0.25">
      <c r="A236" s="157"/>
      <c r="B236" s="158"/>
      <c r="C236" s="159" t="s">
        <v>6</v>
      </c>
      <c r="D236" s="160"/>
      <c r="E236" s="104"/>
      <c r="F236" s="104"/>
    </row>
    <row r="237" spans="1:6" ht="80.25" customHeight="1" x14ac:dyDescent="0.25">
      <c r="A237" s="176" t="s">
        <v>343</v>
      </c>
      <c r="B237" s="177"/>
      <c r="C237" s="63">
        <v>0</v>
      </c>
      <c r="D237" s="63">
        <v>1</v>
      </c>
      <c r="E237" s="105" t="s">
        <v>176</v>
      </c>
      <c r="F237" s="106" t="s">
        <v>120</v>
      </c>
    </row>
    <row r="238" spans="1:6" ht="49.5" x14ac:dyDescent="0.25">
      <c r="A238" s="107">
        <v>1</v>
      </c>
      <c r="B238" s="88" t="s">
        <v>344</v>
      </c>
      <c r="C238" s="107"/>
      <c r="D238" s="68"/>
      <c r="E238" s="77"/>
      <c r="F238" s="77"/>
    </row>
    <row r="239" spans="1:6" ht="264" x14ac:dyDescent="0.25">
      <c r="A239" s="112">
        <v>2</v>
      </c>
      <c r="B239" s="74" t="s">
        <v>345</v>
      </c>
      <c r="C239" s="112"/>
      <c r="D239" s="70"/>
      <c r="E239" s="75"/>
      <c r="F239" s="75"/>
    </row>
    <row r="240" spans="1:6" ht="50.25" customHeight="1" x14ac:dyDescent="0.25">
      <c r="A240" s="107">
        <v>3</v>
      </c>
      <c r="B240" s="88" t="s">
        <v>346</v>
      </c>
      <c r="C240" s="107"/>
      <c r="D240" s="68"/>
      <c r="E240" s="117"/>
      <c r="F240" s="77"/>
    </row>
    <row r="241" spans="1:6" ht="123" customHeight="1" x14ac:dyDescent="0.25">
      <c r="A241" s="76">
        <v>4</v>
      </c>
      <c r="B241" s="88" t="s">
        <v>347</v>
      </c>
      <c r="C241" s="107"/>
      <c r="D241" s="68"/>
      <c r="E241" s="117"/>
      <c r="F241" s="77"/>
    </row>
    <row r="242" spans="1:6" ht="66" x14ac:dyDescent="0.25">
      <c r="A242" s="76">
        <v>5</v>
      </c>
      <c r="B242" s="88" t="s">
        <v>348</v>
      </c>
      <c r="C242" s="107"/>
      <c r="D242" s="68"/>
      <c r="E242" s="117"/>
      <c r="F242" s="77"/>
    </row>
    <row r="243" spans="1:6" ht="16.5" x14ac:dyDescent="0.25">
      <c r="A243" s="163"/>
      <c r="B243" s="86" t="s">
        <v>325</v>
      </c>
      <c r="C243" s="178">
        <f>COUNTA(C238:D242)</f>
        <v>0</v>
      </c>
      <c r="D243" s="178"/>
      <c r="E243" s="168" t="s">
        <v>13</v>
      </c>
      <c r="F243" s="169"/>
    </row>
    <row r="244" spans="1:6" ht="16.5" x14ac:dyDescent="0.25">
      <c r="A244" s="164"/>
      <c r="B244" s="86" t="s">
        <v>14</v>
      </c>
      <c r="C244" s="108">
        <f>COUNTA(C238:C242)</f>
        <v>0</v>
      </c>
      <c r="D244" s="108">
        <f>COUNTA(D238:D242)</f>
        <v>0</v>
      </c>
      <c r="E244" s="170" t="str">
        <f>C245</f>
        <v/>
      </c>
      <c r="F244" s="171"/>
    </row>
    <row r="245" spans="1:6" ht="16.5" x14ac:dyDescent="0.25">
      <c r="A245" s="165"/>
      <c r="B245" s="86" t="s">
        <v>15</v>
      </c>
      <c r="C245" s="174" t="str">
        <f>IFERROR(D244/C243,"")</f>
        <v/>
      </c>
      <c r="D245" s="175"/>
      <c r="E245" s="172"/>
      <c r="F245" s="173"/>
    </row>
    <row r="246" spans="1:6" ht="15.75" x14ac:dyDescent="0.25">
      <c r="A246" s="154" t="s">
        <v>349</v>
      </c>
      <c r="B246" s="155"/>
      <c r="C246" s="155"/>
      <c r="D246" s="155"/>
      <c r="E246" s="155"/>
      <c r="F246" s="156"/>
    </row>
    <row r="247" spans="1:6" ht="16.5" x14ac:dyDescent="0.25">
      <c r="A247" s="100"/>
      <c r="B247" s="118" t="s">
        <v>350</v>
      </c>
      <c r="C247" s="102"/>
      <c r="D247" s="102"/>
      <c r="E247" s="102"/>
      <c r="F247" s="103"/>
    </row>
    <row r="248" spans="1:6" ht="16.5" x14ac:dyDescent="0.25">
      <c r="A248" s="157"/>
      <c r="B248" s="158"/>
      <c r="C248" s="159" t="s">
        <v>6</v>
      </c>
      <c r="D248" s="160"/>
      <c r="E248" s="104"/>
      <c r="F248" s="104"/>
    </row>
    <row r="249" spans="1:6" ht="16.5" x14ac:dyDescent="0.25">
      <c r="A249" s="161" t="s">
        <v>351</v>
      </c>
      <c r="B249" s="162"/>
      <c r="C249" s="63">
        <v>0</v>
      </c>
      <c r="D249" s="63">
        <v>1</v>
      </c>
      <c r="E249" s="105"/>
      <c r="F249" s="106"/>
    </row>
    <row r="250" spans="1:6" ht="16.5" x14ac:dyDescent="0.25">
      <c r="A250" s="107">
        <v>1</v>
      </c>
      <c r="B250" s="88" t="s">
        <v>352</v>
      </c>
      <c r="C250" s="107"/>
      <c r="D250" s="68"/>
      <c r="E250" s="77"/>
      <c r="F250" s="77"/>
    </row>
    <row r="251" spans="1:6" ht="16.5" x14ac:dyDescent="0.25">
      <c r="A251" s="112">
        <v>2</v>
      </c>
      <c r="B251" s="119" t="s">
        <v>353</v>
      </c>
      <c r="C251" s="112"/>
      <c r="D251" s="70"/>
      <c r="E251" s="75"/>
      <c r="F251" s="75"/>
    </row>
    <row r="252" spans="1:6" ht="16.5" x14ac:dyDescent="0.25">
      <c r="A252" s="163"/>
      <c r="B252" s="86" t="s">
        <v>325</v>
      </c>
      <c r="C252" s="166">
        <f>COUNTA(C250:D251)</f>
        <v>0</v>
      </c>
      <c r="D252" s="167"/>
      <c r="E252" s="168" t="s">
        <v>13</v>
      </c>
      <c r="F252" s="169"/>
    </row>
    <row r="253" spans="1:6" ht="16.5" x14ac:dyDescent="0.25">
      <c r="A253" s="164"/>
      <c r="B253" s="86" t="s">
        <v>14</v>
      </c>
      <c r="C253" s="108">
        <f>COUNTA(C250:C251)</f>
        <v>0</v>
      </c>
      <c r="D253" s="108">
        <f>COUNTA(D250:D251)</f>
        <v>0</v>
      </c>
      <c r="E253" s="170" t="str">
        <f>C254</f>
        <v/>
      </c>
      <c r="F253" s="171"/>
    </row>
    <row r="254" spans="1:6" ht="16.5" x14ac:dyDescent="0.25">
      <c r="A254" s="165"/>
      <c r="B254" s="86" t="s">
        <v>15</v>
      </c>
      <c r="C254" s="174" t="str">
        <f>IFERROR(D253/C252,"")</f>
        <v/>
      </c>
      <c r="D254" s="175"/>
      <c r="E254" s="172"/>
      <c r="F254" s="173"/>
    </row>
  </sheetData>
  <mergeCells count="287">
    <mergeCell ref="A1:B3"/>
    <mergeCell ref="A5:F5"/>
    <mergeCell ref="A6:F6"/>
    <mergeCell ref="A7:B7"/>
    <mergeCell ref="C7:D7"/>
    <mergeCell ref="A8:B8"/>
    <mergeCell ref="A16:B16"/>
    <mergeCell ref="C16:D16"/>
    <mergeCell ref="E16:F16"/>
    <mergeCell ref="A17:B17"/>
    <mergeCell ref="E17:F18"/>
    <mergeCell ref="A18:B18"/>
    <mergeCell ref="C18:D18"/>
    <mergeCell ref="A13:A14"/>
    <mergeCell ref="B13:B14"/>
    <mergeCell ref="C13:C14"/>
    <mergeCell ref="D13:D14"/>
    <mergeCell ref="E13:E14"/>
    <mergeCell ref="F13:F14"/>
    <mergeCell ref="E22:F22"/>
    <mergeCell ref="A23:B23"/>
    <mergeCell ref="E23:F24"/>
    <mergeCell ref="A24:B24"/>
    <mergeCell ref="C24:D24"/>
    <mergeCell ref="A25:F25"/>
    <mergeCell ref="A19:B19"/>
    <mergeCell ref="C19:D19"/>
    <mergeCell ref="A20:A21"/>
    <mergeCell ref="B20:B21"/>
    <mergeCell ref="A22:B22"/>
    <mergeCell ref="C22:D22"/>
    <mergeCell ref="A26:F26"/>
    <mergeCell ref="A27:B27"/>
    <mergeCell ref="C27:D27"/>
    <mergeCell ref="A28:B28"/>
    <mergeCell ref="A33:A34"/>
    <mergeCell ref="B33:B34"/>
    <mergeCell ref="C33:C34"/>
    <mergeCell ref="D33:D34"/>
    <mergeCell ref="E33:E34"/>
    <mergeCell ref="F33:F34"/>
    <mergeCell ref="A38:B38"/>
    <mergeCell ref="C38:D38"/>
    <mergeCell ref="A39:B39"/>
    <mergeCell ref="A42:B42"/>
    <mergeCell ref="C42:D42"/>
    <mergeCell ref="E42:F42"/>
    <mergeCell ref="A35:B35"/>
    <mergeCell ref="C35:D35"/>
    <mergeCell ref="E35:F35"/>
    <mergeCell ref="A36:B36"/>
    <mergeCell ref="E36:F37"/>
    <mergeCell ref="A37:B37"/>
    <mergeCell ref="C37:D37"/>
    <mergeCell ref="A46:B46"/>
    <mergeCell ref="A49:B49"/>
    <mergeCell ref="C49:D49"/>
    <mergeCell ref="E49:F49"/>
    <mergeCell ref="A50:B50"/>
    <mergeCell ref="E50:F51"/>
    <mergeCell ref="A51:B51"/>
    <mergeCell ref="C51:D51"/>
    <mergeCell ref="A43:B43"/>
    <mergeCell ref="E43:F44"/>
    <mergeCell ref="A44:B44"/>
    <mergeCell ref="C44:D44"/>
    <mergeCell ref="A45:B45"/>
    <mergeCell ref="C45:D45"/>
    <mergeCell ref="A52:F52"/>
    <mergeCell ref="A53:F53"/>
    <mergeCell ref="A54:B54"/>
    <mergeCell ref="C54:D54"/>
    <mergeCell ref="A55:B55"/>
    <mergeCell ref="A61:A63"/>
    <mergeCell ref="C61:D61"/>
    <mergeCell ref="E61:F61"/>
    <mergeCell ref="E62:F63"/>
    <mergeCell ref="C63:D63"/>
    <mergeCell ref="A64:F64"/>
    <mergeCell ref="A65:F65"/>
    <mergeCell ref="A66:B66"/>
    <mergeCell ref="C66:D66"/>
    <mergeCell ref="A67:B67"/>
    <mergeCell ref="A70:A72"/>
    <mergeCell ref="C70:D70"/>
    <mergeCell ref="E70:F70"/>
    <mergeCell ref="E71:F72"/>
    <mergeCell ref="C72:D72"/>
    <mergeCell ref="A81:B81"/>
    <mergeCell ref="C81:D81"/>
    <mergeCell ref="A82:B83"/>
    <mergeCell ref="A84:B84"/>
    <mergeCell ref="C84:D84"/>
    <mergeCell ref="E84:F84"/>
    <mergeCell ref="A73:F73"/>
    <mergeCell ref="A74:B74"/>
    <mergeCell ref="C74:D74"/>
    <mergeCell ref="A75:B75"/>
    <mergeCell ref="A78:A80"/>
    <mergeCell ref="C78:D78"/>
    <mergeCell ref="E78:F78"/>
    <mergeCell ref="E79:F80"/>
    <mergeCell ref="C80:D80"/>
    <mergeCell ref="A88:B88"/>
    <mergeCell ref="A91:A93"/>
    <mergeCell ref="C91:D91"/>
    <mergeCell ref="E91:F91"/>
    <mergeCell ref="E92:F93"/>
    <mergeCell ref="C93:D93"/>
    <mergeCell ref="A85:B85"/>
    <mergeCell ref="E85:F86"/>
    <mergeCell ref="A86:B86"/>
    <mergeCell ref="C86:D86"/>
    <mergeCell ref="A87:B87"/>
    <mergeCell ref="C87:D87"/>
    <mergeCell ref="A107:B107"/>
    <mergeCell ref="C107:D107"/>
    <mergeCell ref="A108:B108"/>
    <mergeCell ref="A111:A113"/>
    <mergeCell ref="C111:D111"/>
    <mergeCell ref="E111:F111"/>
    <mergeCell ref="E112:F113"/>
    <mergeCell ref="C113:D113"/>
    <mergeCell ref="A94:F94"/>
    <mergeCell ref="A95:F95"/>
    <mergeCell ref="A96:B96"/>
    <mergeCell ref="C96:D96"/>
    <mergeCell ref="A97:B97"/>
    <mergeCell ref="A104:A106"/>
    <mergeCell ref="C104:D104"/>
    <mergeCell ref="E104:F104"/>
    <mergeCell ref="E105:F106"/>
    <mergeCell ref="C106:D106"/>
    <mergeCell ref="A120:B120"/>
    <mergeCell ref="C120:D120"/>
    <mergeCell ref="E120:F120"/>
    <mergeCell ref="A121:B121"/>
    <mergeCell ref="E121:F122"/>
    <mergeCell ref="A122:B122"/>
    <mergeCell ref="C122:D122"/>
    <mergeCell ref="A114:F114"/>
    <mergeCell ref="A115:F115"/>
    <mergeCell ref="A116:F116"/>
    <mergeCell ref="A117:B117"/>
    <mergeCell ref="C117:D117"/>
    <mergeCell ref="A118:B119"/>
    <mergeCell ref="A129:B129"/>
    <mergeCell ref="E129:F130"/>
    <mergeCell ref="A130:B130"/>
    <mergeCell ref="C130:D130"/>
    <mergeCell ref="A131:B131"/>
    <mergeCell ref="C131:D131"/>
    <mergeCell ref="A123:F123"/>
    <mergeCell ref="A124:F124"/>
    <mergeCell ref="A125:B125"/>
    <mergeCell ref="C125:D125"/>
    <mergeCell ref="A126:B127"/>
    <mergeCell ref="A128:B128"/>
    <mergeCell ref="C128:D128"/>
    <mergeCell ref="E128:F128"/>
    <mergeCell ref="A139:B139"/>
    <mergeCell ref="C139:D139"/>
    <mergeCell ref="A140:B140"/>
    <mergeCell ref="A145:A147"/>
    <mergeCell ref="C145:D145"/>
    <mergeCell ref="E145:F145"/>
    <mergeCell ref="E146:F147"/>
    <mergeCell ref="C147:D147"/>
    <mergeCell ref="A132:B132"/>
    <mergeCell ref="A136:A138"/>
    <mergeCell ref="C136:D136"/>
    <mergeCell ref="E136:F136"/>
    <mergeCell ref="E137:F138"/>
    <mergeCell ref="C138:D138"/>
    <mergeCell ref="A160:B160"/>
    <mergeCell ref="C160:D160"/>
    <mergeCell ref="A161:B161"/>
    <mergeCell ref="A164:A166"/>
    <mergeCell ref="C164:D164"/>
    <mergeCell ref="E164:F164"/>
    <mergeCell ref="E165:F166"/>
    <mergeCell ref="C166:D166"/>
    <mergeCell ref="A148:F148"/>
    <mergeCell ref="A149:F149"/>
    <mergeCell ref="A150:B150"/>
    <mergeCell ref="C150:D150"/>
    <mergeCell ref="A151:B151"/>
    <mergeCell ref="A157:A159"/>
    <mergeCell ref="C157:D157"/>
    <mergeCell ref="E157:F157"/>
    <mergeCell ref="E158:F159"/>
    <mergeCell ref="C159:D159"/>
    <mergeCell ref="A175:B175"/>
    <mergeCell ref="C175:D175"/>
    <mergeCell ref="A176:B176"/>
    <mergeCell ref="A179:A181"/>
    <mergeCell ref="C179:D179"/>
    <mergeCell ref="E179:F179"/>
    <mergeCell ref="E180:F181"/>
    <mergeCell ref="C181:D181"/>
    <mergeCell ref="A167:F167"/>
    <mergeCell ref="A168:B168"/>
    <mergeCell ref="C168:D168"/>
    <mergeCell ref="A169:B169"/>
    <mergeCell ref="A172:A174"/>
    <mergeCell ref="C172:D172"/>
    <mergeCell ref="E172:F172"/>
    <mergeCell ref="E173:F174"/>
    <mergeCell ref="C174:D174"/>
    <mergeCell ref="A182:F182"/>
    <mergeCell ref="A183:F183"/>
    <mergeCell ref="A184:B184"/>
    <mergeCell ref="C184:D184"/>
    <mergeCell ref="A185:B185"/>
    <mergeCell ref="A189:A191"/>
    <mergeCell ref="C189:D189"/>
    <mergeCell ref="E189:F189"/>
    <mergeCell ref="E190:F191"/>
    <mergeCell ref="C191:D191"/>
    <mergeCell ref="A192:F192"/>
    <mergeCell ref="A194:B194"/>
    <mergeCell ref="C194:D194"/>
    <mergeCell ref="A195:B195"/>
    <mergeCell ref="A197:A199"/>
    <mergeCell ref="C197:D197"/>
    <mergeCell ref="E197:F197"/>
    <mergeCell ref="E198:F199"/>
    <mergeCell ref="C199:D199"/>
    <mergeCell ref="A200:F200"/>
    <mergeCell ref="A202:B202"/>
    <mergeCell ref="C202:D202"/>
    <mergeCell ref="A203:B203"/>
    <mergeCell ref="A205:A207"/>
    <mergeCell ref="C205:D205"/>
    <mergeCell ref="E205:F205"/>
    <mergeCell ref="E206:F207"/>
    <mergeCell ref="C207:D207"/>
    <mergeCell ref="A208:F208"/>
    <mergeCell ref="A210:B210"/>
    <mergeCell ref="C210:D210"/>
    <mergeCell ref="A211:B211"/>
    <mergeCell ref="A213:A215"/>
    <mergeCell ref="C213:D213"/>
    <mergeCell ref="E213:F213"/>
    <mergeCell ref="E214:F215"/>
    <mergeCell ref="C215:D215"/>
    <mergeCell ref="A216:F216"/>
    <mergeCell ref="A218:B218"/>
    <mergeCell ref="C218:D218"/>
    <mergeCell ref="A219:B219"/>
    <mergeCell ref="A221:A223"/>
    <mergeCell ref="C221:D221"/>
    <mergeCell ref="E221:F221"/>
    <mergeCell ref="E222:F223"/>
    <mergeCell ref="C223:D223"/>
    <mergeCell ref="A224:F224"/>
    <mergeCell ref="A226:B226"/>
    <mergeCell ref="C226:D226"/>
    <mergeCell ref="A227:B227"/>
    <mergeCell ref="B228:B229"/>
    <mergeCell ref="C228:C229"/>
    <mergeCell ref="D228:D229"/>
    <mergeCell ref="E228:E229"/>
    <mergeCell ref="F228:F229"/>
    <mergeCell ref="A236:B236"/>
    <mergeCell ref="C236:D236"/>
    <mergeCell ref="A237:B237"/>
    <mergeCell ref="A243:A245"/>
    <mergeCell ref="C243:D243"/>
    <mergeCell ref="E243:F243"/>
    <mergeCell ref="E244:F245"/>
    <mergeCell ref="C245:D245"/>
    <mergeCell ref="A231:A233"/>
    <mergeCell ref="C231:D231"/>
    <mergeCell ref="E231:F231"/>
    <mergeCell ref="E232:F233"/>
    <mergeCell ref="C233:D233"/>
    <mergeCell ref="A234:F234"/>
    <mergeCell ref="A246:F246"/>
    <mergeCell ref="A248:B248"/>
    <mergeCell ref="C248:D248"/>
    <mergeCell ref="A249:B249"/>
    <mergeCell ref="A252:A254"/>
    <mergeCell ref="C252:D252"/>
    <mergeCell ref="E252:F252"/>
    <mergeCell ref="E253:F254"/>
    <mergeCell ref="C254:D254"/>
  </mergeCells>
  <conditionalFormatting sqref="O2">
    <cfRule type="duplicateValues" dxfId="5" priority="4"/>
  </conditionalFormatting>
  <conditionalFormatting sqref="O12:O14">
    <cfRule type="duplicateValues" dxfId="4" priority="6"/>
  </conditionalFormatting>
  <conditionalFormatting sqref="O15:O17 O3:O11 O19:O25">
    <cfRule type="duplicateValues" dxfId="3" priority="5"/>
  </conditionalFormatting>
  <conditionalFormatting sqref="O18">
    <cfRule type="duplicateValues" dxfId="2" priority="3"/>
  </conditionalFormatting>
  <conditionalFormatting sqref="O30">
    <cfRule type="duplicateValues" dxfId="1" priority="2"/>
  </conditionalFormatting>
  <conditionalFormatting sqref="O38:O44">
    <cfRule type="duplicateValues" dxfId="0" priority="1"/>
  </conditionalFormatting>
  <dataValidations count="1">
    <dataValidation type="list" allowBlank="1" showInputMessage="1" showErrorMessage="1" sqref="F1" xr:uid="{EB643E9F-C722-43F7-B4D3-506D0961A984}">
      <formula1>$O$3:$O$34</formula1>
    </dataValidation>
  </dataValidations>
  <printOptions horizontalCentered="1"/>
  <pageMargins left="0.2" right="0.2" top="1.1499999999999999" bottom="0.5" header="0.3" footer="0.3"/>
  <pageSetup scale="35" orientation="portrait" r:id="rId1"/>
  <headerFooter>
    <oddHeader>&amp;L&amp;G&amp;C&amp;"+,Bold"&amp;22Utilization Management 
Delegation Oversight Audit Tool
2025 NCQA Standards&amp;R&amp;"Times New Roman,Regular"&amp;10Attachment 25 - QI UM CM DOA Audit Tool</oddHeader>
    <oddFooter>Page &amp;P</oddFooter>
  </headerFooter>
  <rowBreaks count="3" manualBreakCount="3">
    <brk id="44" max="6" man="1"/>
    <brk id="106" max="6" man="1"/>
    <brk id="159" max="6" man="1"/>
  </row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FA2A-FE1B-4282-8990-8A873E4F5DFA}">
  <dimension ref="A1:XED148"/>
  <sheetViews>
    <sheetView showGridLines="0" showRuler="0" view="pageBreakPreview" zoomScale="70" zoomScaleNormal="70" zoomScaleSheetLayoutView="70" zoomScalePageLayoutView="85" workbookViewId="0">
      <selection activeCell="B24" sqref="B24"/>
    </sheetView>
  </sheetViews>
  <sheetFormatPr defaultColWidth="0" defaultRowHeight="14.25" x14ac:dyDescent="0.25"/>
  <cols>
    <col min="1" max="1" width="5" style="1" customWidth="1"/>
    <col min="2" max="2" width="134.5703125" style="1" customWidth="1"/>
    <col min="3" max="3" width="7" style="1" customWidth="1"/>
    <col min="4" max="4" width="6.7109375" style="1" customWidth="1"/>
    <col min="5" max="5" width="7.28515625" style="1" customWidth="1"/>
    <col min="6" max="14" width="0" style="2" hidden="1" customWidth="1"/>
    <col min="15" max="15" width="50.7109375" style="1" customWidth="1"/>
    <col min="16" max="16" width="52" style="1" customWidth="1"/>
    <col min="17" max="24" width="9.140625" style="2" customWidth="1"/>
    <col min="25" max="25" width="27.42578125" style="2" customWidth="1"/>
    <col min="26" max="26" width="9.140625" style="2" customWidth="1"/>
    <col min="27" max="16358" width="0" style="2" hidden="1"/>
    <col min="16359" max="16384" width="9.140625" style="2" hidden="1"/>
  </cols>
  <sheetData>
    <row r="1" spans="1:26" ht="15" thickBot="1" x14ac:dyDescent="0.3"/>
    <row r="2" spans="1:26" ht="18" customHeight="1" x14ac:dyDescent="0.25">
      <c r="A2" s="265" t="s">
        <v>0</v>
      </c>
      <c r="B2" s="265"/>
      <c r="C2" s="265"/>
      <c r="D2" s="265"/>
      <c r="O2" s="3" t="s">
        <v>1</v>
      </c>
      <c r="P2" s="4"/>
    </row>
    <row r="3" spans="1:26" ht="18" customHeight="1" x14ac:dyDescent="0.25">
      <c r="A3" s="265"/>
      <c r="B3" s="265"/>
      <c r="C3" s="265"/>
      <c r="D3" s="265"/>
      <c r="O3" s="5" t="s">
        <v>2</v>
      </c>
      <c r="P3" s="6"/>
    </row>
    <row r="4" spans="1:26" ht="18.75" thickBot="1" x14ac:dyDescent="0.3">
      <c r="A4" s="265"/>
      <c r="B4" s="265"/>
      <c r="C4" s="265"/>
      <c r="D4" s="265"/>
      <c r="O4" s="7" t="s">
        <v>3</v>
      </c>
      <c r="P4" s="56" t="str">
        <f xml:space="preserve"> IFERROR(SUM(D11,D18,D29,D41,D49,D58,D66,D77,D85,D93,D100,D107,D115,D123,D132,D140,D147)/SUM(C10,C17,C28,C40,C48,C57,C65,C76,C84,C92,C99,C106,C114,C122,C131,C139,C146)," ")</f>
        <v xml:space="preserve"> </v>
      </c>
    </row>
    <row r="5" spans="1:26" x14ac:dyDescent="0.25">
      <c r="O5" s="2"/>
      <c r="P5" s="8"/>
    </row>
    <row r="6" spans="1:26" ht="16.5" customHeight="1" x14ac:dyDescent="0.25">
      <c r="A6" s="266" t="s">
        <v>4</v>
      </c>
      <c r="B6" s="267"/>
      <c r="C6" s="267"/>
      <c r="D6" s="267"/>
      <c r="E6" s="267"/>
      <c r="F6" s="267"/>
      <c r="G6" s="267"/>
      <c r="H6" s="267"/>
      <c r="I6" s="267"/>
      <c r="J6" s="267"/>
      <c r="K6" s="267"/>
      <c r="L6" s="267"/>
      <c r="M6" s="267"/>
      <c r="N6" s="267"/>
      <c r="O6" s="267"/>
      <c r="P6" s="268"/>
    </row>
    <row r="7" spans="1:26" ht="16.5" customHeight="1" x14ac:dyDescent="0.25">
      <c r="A7" s="128" t="s">
        <v>5</v>
      </c>
      <c r="B7" s="129"/>
      <c r="C7" s="130" t="s">
        <v>6</v>
      </c>
      <c r="D7" s="131"/>
      <c r="E7" s="132"/>
      <c r="F7" s="9"/>
      <c r="G7" s="9"/>
      <c r="H7" s="9"/>
      <c r="I7" s="9"/>
      <c r="J7" s="9"/>
      <c r="K7" s="9"/>
      <c r="L7" s="9"/>
      <c r="M7" s="9"/>
      <c r="N7" s="9"/>
      <c r="O7" s="9"/>
      <c r="P7" s="9"/>
    </row>
    <row r="8" spans="1:26" ht="33" x14ac:dyDescent="0.25">
      <c r="A8" s="269" t="s">
        <v>7</v>
      </c>
      <c r="B8" s="270"/>
      <c r="C8" s="10">
        <v>0</v>
      </c>
      <c r="D8" s="10">
        <v>1</v>
      </c>
      <c r="E8" s="10" t="s">
        <v>8</v>
      </c>
      <c r="F8" s="11"/>
      <c r="G8" s="11"/>
      <c r="H8" s="11"/>
      <c r="I8" s="11"/>
      <c r="J8" s="11"/>
      <c r="K8" s="11"/>
      <c r="L8" s="11"/>
      <c r="M8" s="11"/>
      <c r="N8" s="11"/>
      <c r="O8" s="12" t="s">
        <v>9</v>
      </c>
      <c r="P8" s="13" t="s">
        <v>10</v>
      </c>
    </row>
    <row r="9" spans="1:26" ht="108" customHeight="1" x14ac:dyDescent="0.25">
      <c r="A9" s="14">
        <v>1</v>
      </c>
      <c r="B9" s="15" t="s">
        <v>11</v>
      </c>
      <c r="C9" s="16"/>
      <c r="D9" s="16"/>
      <c r="E9" s="16"/>
      <c r="F9" s="17"/>
      <c r="G9" s="17"/>
      <c r="H9" s="17"/>
      <c r="I9" s="17"/>
      <c r="J9" s="17"/>
      <c r="K9" s="17"/>
      <c r="L9" s="17"/>
      <c r="M9" s="17"/>
      <c r="N9" s="17"/>
      <c r="O9" s="18"/>
      <c r="P9" s="15"/>
    </row>
    <row r="10" spans="1:26" ht="16.5" x14ac:dyDescent="0.25">
      <c r="A10" s="135" t="s">
        <v>12</v>
      </c>
      <c r="B10" s="136"/>
      <c r="C10" s="137">
        <f>COUNTA(C9:E9)</f>
        <v>0</v>
      </c>
      <c r="D10" s="137"/>
      <c r="E10" s="137"/>
      <c r="F10" s="19"/>
      <c r="G10" s="19"/>
      <c r="H10" s="19"/>
      <c r="I10" s="19"/>
      <c r="J10" s="19"/>
      <c r="K10" s="19"/>
      <c r="L10" s="19"/>
      <c r="M10" s="19"/>
      <c r="N10" s="19"/>
      <c r="O10" s="271" t="s">
        <v>13</v>
      </c>
      <c r="P10" s="272"/>
    </row>
    <row r="11" spans="1:26" ht="16.5" x14ac:dyDescent="0.25">
      <c r="A11" s="135" t="s">
        <v>14</v>
      </c>
      <c r="B11" s="136"/>
      <c r="C11" s="20">
        <f>COUNTA(C9)</f>
        <v>0</v>
      </c>
      <c r="D11" s="20">
        <f>COUNTA(D9)</f>
        <v>0</v>
      </c>
      <c r="E11" s="20">
        <f>COUNTA(E9)</f>
        <v>0</v>
      </c>
      <c r="F11" s="19"/>
      <c r="G11" s="19"/>
      <c r="H11" s="19"/>
      <c r="I11" s="19"/>
      <c r="J11" s="19"/>
      <c r="K11" s="19"/>
      <c r="L11" s="19"/>
      <c r="M11" s="19"/>
      <c r="N11" s="19"/>
      <c r="O11" s="203" t="str">
        <f>IF(E11=1,"Not Applicable",C12)</f>
        <v/>
      </c>
      <c r="P11" s="280"/>
    </row>
    <row r="12" spans="1:26" ht="16.5" x14ac:dyDescent="0.25">
      <c r="A12" s="135" t="s">
        <v>15</v>
      </c>
      <c r="B12" s="136"/>
      <c r="C12" s="282" t="str">
        <f>IFERROR(D11/C10,"")</f>
        <v/>
      </c>
      <c r="D12" s="283"/>
      <c r="E12" s="284"/>
      <c r="F12" s="19"/>
      <c r="G12" s="19"/>
      <c r="H12" s="19"/>
      <c r="I12" s="19"/>
      <c r="J12" s="19"/>
      <c r="K12" s="19"/>
      <c r="L12" s="19"/>
      <c r="M12" s="19"/>
      <c r="N12" s="19"/>
      <c r="O12" s="205"/>
      <c r="P12" s="281"/>
    </row>
    <row r="13" spans="1:26" ht="16.5" x14ac:dyDescent="0.25">
      <c r="A13" s="266" t="s">
        <v>16</v>
      </c>
      <c r="B13" s="267"/>
      <c r="C13" s="267"/>
      <c r="D13" s="267"/>
      <c r="E13" s="267"/>
      <c r="F13" s="267"/>
      <c r="G13" s="267"/>
      <c r="H13" s="267"/>
      <c r="I13" s="267"/>
      <c r="J13" s="267"/>
      <c r="K13" s="267"/>
      <c r="L13" s="267"/>
      <c r="M13" s="267"/>
      <c r="N13" s="267"/>
      <c r="O13" s="267"/>
      <c r="P13" s="267"/>
    </row>
    <row r="14" spans="1:26" s="22" customFormat="1" ht="16.5" x14ac:dyDescent="0.25">
      <c r="A14" s="150" t="s">
        <v>17</v>
      </c>
      <c r="B14" s="134"/>
      <c r="C14" s="130" t="s">
        <v>6</v>
      </c>
      <c r="D14" s="131"/>
      <c r="E14" s="132"/>
      <c r="F14" s="21"/>
      <c r="G14" s="21"/>
      <c r="H14" s="21"/>
      <c r="I14" s="21"/>
      <c r="J14" s="21"/>
      <c r="K14" s="21"/>
      <c r="L14" s="21"/>
      <c r="M14" s="21"/>
      <c r="N14" s="21"/>
      <c r="O14" s="21"/>
      <c r="P14" s="53"/>
    </row>
    <row r="15" spans="1:26" ht="35.25" customHeight="1" x14ac:dyDescent="0.25">
      <c r="A15" s="273" t="s">
        <v>18</v>
      </c>
      <c r="B15" s="274"/>
      <c r="C15" s="10">
        <v>0</v>
      </c>
      <c r="D15" s="10">
        <v>1</v>
      </c>
      <c r="E15" s="10" t="s">
        <v>8</v>
      </c>
      <c r="F15" s="11"/>
      <c r="G15" s="11"/>
      <c r="H15" s="11"/>
      <c r="I15" s="11"/>
      <c r="J15" s="11"/>
      <c r="K15" s="11"/>
      <c r="L15" s="11"/>
      <c r="M15" s="11"/>
      <c r="N15" s="11"/>
      <c r="O15" s="12" t="s">
        <v>9</v>
      </c>
      <c r="P15" s="13" t="s">
        <v>10</v>
      </c>
      <c r="Q15" s="275"/>
      <c r="R15" s="276"/>
      <c r="S15" s="23"/>
      <c r="T15" s="23"/>
      <c r="U15" s="23"/>
      <c r="V15" s="24"/>
      <c r="W15" s="24"/>
      <c r="X15" s="24"/>
      <c r="Y15" s="24"/>
      <c r="Z15" s="24"/>
    </row>
    <row r="16" spans="1:26" ht="56.25" customHeight="1" x14ac:dyDescent="0.25">
      <c r="A16" s="14">
        <v>1</v>
      </c>
      <c r="B16" s="25" t="s">
        <v>19</v>
      </c>
      <c r="C16" s="26"/>
      <c r="D16" s="26"/>
      <c r="E16" s="26"/>
      <c r="F16" s="17"/>
      <c r="G16" s="17"/>
      <c r="H16" s="17"/>
      <c r="I16" s="17"/>
      <c r="J16" s="17"/>
      <c r="K16" s="17"/>
      <c r="L16" s="17"/>
      <c r="M16" s="17"/>
      <c r="N16" s="17"/>
      <c r="O16" s="27"/>
      <c r="P16" s="28"/>
      <c r="Q16" s="29"/>
      <c r="R16" s="30"/>
      <c r="S16" s="23"/>
      <c r="T16" s="23"/>
      <c r="U16" s="23"/>
      <c r="V16" s="31"/>
      <c r="W16" s="31"/>
      <c r="X16" s="31"/>
      <c r="Y16" s="31"/>
      <c r="Z16" s="31"/>
    </row>
    <row r="17" spans="1:26" ht="16.5" x14ac:dyDescent="0.25">
      <c r="A17" s="151" t="s">
        <v>20</v>
      </c>
      <c r="B17" s="277"/>
      <c r="C17" s="137">
        <f>COUNTA(C16:E16)</f>
        <v>0</v>
      </c>
      <c r="D17" s="137"/>
      <c r="E17" s="137"/>
      <c r="F17" s="19"/>
      <c r="G17" s="19"/>
      <c r="H17" s="19"/>
      <c r="I17" s="19"/>
      <c r="J17" s="19"/>
      <c r="K17" s="19"/>
      <c r="L17" s="19"/>
      <c r="M17" s="19"/>
      <c r="N17" s="19"/>
      <c r="O17" s="271" t="s">
        <v>13</v>
      </c>
      <c r="P17" s="271"/>
      <c r="Q17" s="278"/>
      <c r="R17" s="279"/>
      <c r="S17" s="285"/>
      <c r="T17" s="285"/>
      <c r="U17" s="285"/>
      <c r="V17" s="32"/>
      <c r="W17" s="32"/>
      <c r="X17" s="32"/>
      <c r="Y17" s="32"/>
      <c r="Z17" s="32"/>
    </row>
    <row r="18" spans="1:26" ht="16.5" x14ac:dyDescent="0.25">
      <c r="A18" s="135" t="s">
        <v>14</v>
      </c>
      <c r="B18" s="136"/>
      <c r="C18" s="20">
        <f>COUNTA(C16)</f>
        <v>0</v>
      </c>
      <c r="D18" s="20">
        <f>COUNTA(D16)</f>
        <v>0</v>
      </c>
      <c r="E18" s="20">
        <f>COUNTA(E16)</f>
        <v>0</v>
      </c>
      <c r="F18" s="19"/>
      <c r="G18" s="19"/>
      <c r="H18" s="19"/>
      <c r="I18" s="19"/>
      <c r="J18" s="19"/>
      <c r="K18" s="19"/>
      <c r="L18" s="19"/>
      <c r="M18" s="19"/>
      <c r="N18" s="19"/>
      <c r="O18" s="203" t="str">
        <f>IF(E18=4,"Not Applicable",C19)</f>
        <v/>
      </c>
      <c r="P18" s="204"/>
      <c r="Q18" s="278"/>
      <c r="R18" s="286"/>
      <c r="S18" s="54"/>
      <c r="T18" s="54"/>
      <c r="U18" s="54"/>
      <c r="V18" s="32"/>
      <c r="W18" s="32"/>
      <c r="X18" s="32"/>
      <c r="Y18" s="32"/>
      <c r="Z18" s="32"/>
    </row>
    <row r="19" spans="1:26" ht="16.5" x14ac:dyDescent="0.25">
      <c r="A19" s="135" t="s">
        <v>15</v>
      </c>
      <c r="B19" s="136"/>
      <c r="C19" s="282" t="str">
        <f>IFERROR(D18/C17,"")</f>
        <v/>
      </c>
      <c r="D19" s="283"/>
      <c r="E19" s="284"/>
      <c r="F19" s="19"/>
      <c r="G19" s="19"/>
      <c r="H19" s="19"/>
      <c r="I19" s="19"/>
      <c r="J19" s="19"/>
      <c r="K19" s="19"/>
      <c r="L19" s="19"/>
      <c r="M19" s="19"/>
      <c r="N19" s="19"/>
      <c r="O19" s="205"/>
      <c r="P19" s="206"/>
      <c r="Q19" s="278"/>
      <c r="R19" s="286"/>
      <c r="S19" s="287"/>
      <c r="T19" s="279"/>
      <c r="U19" s="279"/>
      <c r="V19" s="32"/>
      <c r="W19" s="32"/>
      <c r="X19" s="32"/>
      <c r="Y19" s="32"/>
      <c r="Z19" s="32"/>
    </row>
    <row r="20" spans="1:26" ht="17.25" customHeight="1" x14ac:dyDescent="0.25">
      <c r="A20" s="266" t="s">
        <v>21</v>
      </c>
      <c r="B20" s="267"/>
      <c r="C20" s="267"/>
      <c r="D20" s="267"/>
      <c r="E20" s="267"/>
      <c r="F20" s="267"/>
      <c r="G20" s="267"/>
      <c r="H20" s="267"/>
      <c r="I20" s="267"/>
      <c r="J20" s="267"/>
      <c r="K20" s="267"/>
      <c r="L20" s="267"/>
      <c r="M20" s="267"/>
      <c r="N20" s="267"/>
      <c r="O20" s="267"/>
      <c r="P20" s="268"/>
    </row>
    <row r="21" spans="1:26" ht="16.5" customHeight="1" x14ac:dyDescent="0.25">
      <c r="A21" s="150" t="s">
        <v>22</v>
      </c>
      <c r="B21" s="134"/>
      <c r="C21" s="130" t="s">
        <v>6</v>
      </c>
      <c r="D21" s="131"/>
      <c r="E21" s="132"/>
      <c r="F21" s="21"/>
      <c r="G21" s="21"/>
      <c r="H21" s="21"/>
      <c r="I21" s="21"/>
      <c r="J21" s="21"/>
      <c r="K21" s="21"/>
      <c r="L21" s="21"/>
      <c r="M21" s="21"/>
      <c r="N21" s="21"/>
      <c r="O21" s="21"/>
      <c r="P21" s="21"/>
    </row>
    <row r="22" spans="1:26" ht="33" x14ac:dyDescent="0.25">
      <c r="A22" s="273" t="s">
        <v>23</v>
      </c>
      <c r="B22" s="274"/>
      <c r="C22" s="10">
        <v>0</v>
      </c>
      <c r="D22" s="10">
        <v>1</v>
      </c>
      <c r="E22" s="10" t="s">
        <v>8</v>
      </c>
      <c r="F22" s="11"/>
      <c r="G22" s="11"/>
      <c r="H22" s="11"/>
      <c r="I22" s="11"/>
      <c r="J22" s="11"/>
      <c r="K22" s="11"/>
      <c r="L22" s="11"/>
      <c r="M22" s="11"/>
      <c r="N22" s="11"/>
      <c r="O22" s="12" t="s">
        <v>9</v>
      </c>
      <c r="P22" s="13" t="s">
        <v>10</v>
      </c>
    </row>
    <row r="23" spans="1:26" ht="42.75" customHeight="1" x14ac:dyDescent="0.25">
      <c r="A23" s="14">
        <v>1</v>
      </c>
      <c r="B23" s="25" t="s">
        <v>24</v>
      </c>
      <c r="C23" s="26"/>
      <c r="D23" s="26"/>
      <c r="E23" s="26"/>
      <c r="F23" s="17"/>
      <c r="G23" s="17"/>
      <c r="H23" s="17"/>
      <c r="I23" s="17"/>
      <c r="J23" s="17"/>
      <c r="K23" s="17"/>
      <c r="L23" s="17"/>
      <c r="M23" s="17"/>
      <c r="N23" s="17"/>
      <c r="O23" s="33"/>
      <c r="P23" s="28"/>
    </row>
    <row r="24" spans="1:26" ht="56.25" customHeight="1" x14ac:dyDescent="0.25">
      <c r="A24" s="14">
        <v>2</v>
      </c>
      <c r="B24" s="25" t="s">
        <v>25</v>
      </c>
      <c r="C24" s="26"/>
      <c r="D24" s="26"/>
      <c r="E24" s="26"/>
      <c r="F24" s="17"/>
      <c r="G24" s="17"/>
      <c r="H24" s="17"/>
      <c r="I24" s="17"/>
      <c r="J24" s="17"/>
      <c r="K24" s="17"/>
      <c r="L24" s="17"/>
      <c r="M24" s="17"/>
      <c r="N24" s="17"/>
      <c r="O24" s="34"/>
      <c r="P24" s="34"/>
    </row>
    <row r="25" spans="1:26" ht="42.75" customHeight="1" x14ac:dyDescent="0.25">
      <c r="A25" s="14">
        <v>3</v>
      </c>
      <c r="B25" s="25" t="s">
        <v>26</v>
      </c>
      <c r="C25" s="26"/>
      <c r="D25" s="26"/>
      <c r="E25" s="26"/>
      <c r="F25" s="17"/>
      <c r="G25" s="17"/>
      <c r="H25" s="17"/>
      <c r="I25" s="17"/>
      <c r="J25" s="17"/>
      <c r="K25" s="17"/>
      <c r="L25" s="17"/>
      <c r="M25" s="17"/>
      <c r="N25" s="17"/>
      <c r="O25" s="34"/>
      <c r="P25" s="34"/>
    </row>
    <row r="26" spans="1:26" ht="73.5" customHeight="1" x14ac:dyDescent="0.25">
      <c r="A26" s="14">
        <v>4</v>
      </c>
      <c r="B26" s="25" t="s">
        <v>27</v>
      </c>
      <c r="C26" s="26"/>
      <c r="D26" s="26"/>
      <c r="E26" s="26"/>
      <c r="F26" s="17"/>
      <c r="G26" s="17"/>
      <c r="H26" s="17"/>
      <c r="I26" s="17"/>
      <c r="J26" s="17"/>
      <c r="K26" s="17"/>
      <c r="L26" s="17"/>
      <c r="M26" s="17"/>
      <c r="N26" s="17"/>
      <c r="O26" s="34"/>
      <c r="P26" s="34"/>
    </row>
    <row r="27" spans="1:26" ht="90" customHeight="1" x14ac:dyDescent="0.25">
      <c r="A27" s="14">
        <v>5</v>
      </c>
      <c r="B27" s="25" t="s">
        <v>28</v>
      </c>
      <c r="C27" s="26"/>
      <c r="D27" s="26"/>
      <c r="E27" s="26"/>
      <c r="F27" s="17"/>
      <c r="G27" s="17"/>
      <c r="H27" s="17"/>
      <c r="I27" s="17"/>
      <c r="J27" s="17"/>
      <c r="K27" s="17"/>
      <c r="L27" s="17"/>
      <c r="M27" s="17"/>
      <c r="N27" s="17"/>
      <c r="O27" s="34"/>
      <c r="P27" s="34"/>
    </row>
    <row r="28" spans="1:26" ht="16.5" x14ac:dyDescent="0.25">
      <c r="A28" s="151" t="s">
        <v>29</v>
      </c>
      <c r="B28" s="152"/>
      <c r="C28" s="137">
        <f>COUNTA(C23:E27)</f>
        <v>0</v>
      </c>
      <c r="D28" s="137"/>
      <c r="E28" s="137"/>
      <c r="F28" s="19"/>
      <c r="G28" s="19"/>
      <c r="H28" s="19"/>
      <c r="I28" s="19"/>
      <c r="J28" s="19"/>
      <c r="K28" s="19"/>
      <c r="L28" s="19"/>
      <c r="M28" s="19"/>
      <c r="N28" s="19"/>
      <c r="O28" s="271" t="s">
        <v>13</v>
      </c>
      <c r="P28" s="271"/>
    </row>
    <row r="29" spans="1:26" ht="16.5" x14ac:dyDescent="0.25">
      <c r="A29" s="135" t="s">
        <v>14</v>
      </c>
      <c r="B29" s="136"/>
      <c r="C29" s="20">
        <f>COUNTA(C23:C27)</f>
        <v>0</v>
      </c>
      <c r="D29" s="20">
        <f>COUNTA(D23:D27)</f>
        <v>0</v>
      </c>
      <c r="E29" s="20">
        <f>COUNTA(E23:E27)</f>
        <v>0</v>
      </c>
      <c r="F29" s="19"/>
      <c r="G29" s="19"/>
      <c r="H29" s="19"/>
      <c r="I29" s="19"/>
      <c r="J29" s="19"/>
      <c r="K29" s="19"/>
      <c r="L29" s="19"/>
      <c r="M29" s="19"/>
      <c r="N29" s="19"/>
      <c r="O29" s="203" t="str">
        <f>IF(E29=4,"Not Applicable",C30)</f>
        <v/>
      </c>
      <c r="P29" s="204"/>
    </row>
    <row r="30" spans="1:26" ht="16.5" x14ac:dyDescent="0.25">
      <c r="A30" s="135" t="s">
        <v>15</v>
      </c>
      <c r="B30" s="136"/>
      <c r="C30" s="282" t="str">
        <f>IFERROR(D29/C28,"")</f>
        <v/>
      </c>
      <c r="D30" s="283"/>
      <c r="E30" s="284"/>
      <c r="F30" s="19"/>
      <c r="G30" s="19"/>
      <c r="H30" s="19"/>
      <c r="I30" s="19"/>
      <c r="J30" s="19"/>
      <c r="K30" s="19"/>
      <c r="L30" s="19"/>
      <c r="M30" s="19"/>
      <c r="N30" s="19"/>
      <c r="O30" s="205"/>
      <c r="P30" s="206"/>
    </row>
    <row r="31" spans="1:26" ht="21" customHeight="1" x14ac:dyDescent="0.25">
      <c r="A31" s="288" t="s">
        <v>30</v>
      </c>
      <c r="B31" s="289"/>
      <c r="C31" s="289"/>
      <c r="D31" s="289"/>
      <c r="E31" s="289"/>
      <c r="F31" s="289"/>
      <c r="G31" s="289"/>
      <c r="H31" s="289"/>
      <c r="I31" s="289"/>
      <c r="J31" s="289"/>
      <c r="K31" s="289"/>
      <c r="L31" s="289"/>
      <c r="M31" s="289"/>
      <c r="N31" s="289"/>
      <c r="O31" s="289"/>
      <c r="P31" s="290"/>
    </row>
    <row r="32" spans="1:26" ht="16.5" x14ac:dyDescent="0.25">
      <c r="A32" s="150" t="s">
        <v>31</v>
      </c>
      <c r="B32" s="134"/>
      <c r="C32" s="130" t="s">
        <v>6</v>
      </c>
      <c r="D32" s="131"/>
      <c r="E32" s="132"/>
      <c r="F32" s="21"/>
      <c r="G32" s="21"/>
      <c r="H32" s="21"/>
      <c r="I32" s="21"/>
      <c r="J32" s="21"/>
      <c r="K32" s="21"/>
      <c r="L32" s="21"/>
      <c r="M32" s="21"/>
      <c r="N32" s="21"/>
      <c r="O32" s="21"/>
      <c r="P32" s="21"/>
    </row>
    <row r="33" spans="1:16" ht="33" x14ac:dyDescent="0.25">
      <c r="A33" s="273" t="s">
        <v>32</v>
      </c>
      <c r="B33" s="274"/>
      <c r="C33" s="10">
        <v>0</v>
      </c>
      <c r="D33" s="10">
        <v>1</v>
      </c>
      <c r="E33" s="10" t="s">
        <v>8</v>
      </c>
      <c r="F33" s="11"/>
      <c r="G33" s="11"/>
      <c r="H33" s="11"/>
      <c r="I33" s="11"/>
      <c r="J33" s="11"/>
      <c r="K33" s="11"/>
      <c r="L33" s="11"/>
      <c r="M33" s="11"/>
      <c r="N33" s="11"/>
      <c r="O33" s="12" t="s">
        <v>9</v>
      </c>
      <c r="P33" s="13" t="s">
        <v>10</v>
      </c>
    </row>
    <row r="34" spans="1:16" ht="70.5" customHeight="1" x14ac:dyDescent="0.25">
      <c r="A34" s="14">
        <v>1</v>
      </c>
      <c r="B34" s="25" t="s">
        <v>33</v>
      </c>
      <c r="C34" s="26"/>
      <c r="D34" s="26"/>
      <c r="E34" s="26"/>
      <c r="F34" s="17"/>
      <c r="G34" s="17"/>
      <c r="H34" s="17"/>
      <c r="I34" s="17"/>
      <c r="J34" s="17"/>
      <c r="K34" s="17"/>
      <c r="L34" s="17"/>
      <c r="M34" s="17"/>
      <c r="N34" s="17"/>
      <c r="O34" s="33"/>
      <c r="P34" s="28"/>
    </row>
    <row r="35" spans="1:16" ht="45" customHeight="1" x14ac:dyDescent="0.25">
      <c r="A35" s="14">
        <v>2</v>
      </c>
      <c r="B35" s="25" t="s">
        <v>34</v>
      </c>
      <c r="C35" s="26"/>
      <c r="D35" s="26"/>
      <c r="E35" s="26"/>
      <c r="F35" s="17"/>
      <c r="G35" s="17"/>
      <c r="H35" s="17"/>
      <c r="I35" s="17"/>
      <c r="J35" s="17"/>
      <c r="K35" s="17"/>
      <c r="L35" s="17"/>
      <c r="M35" s="17"/>
      <c r="N35" s="17"/>
      <c r="O35" s="33"/>
      <c r="P35" s="28"/>
    </row>
    <row r="36" spans="1:16" ht="41.25" customHeight="1" x14ac:dyDescent="0.25">
      <c r="A36" s="14">
        <v>3</v>
      </c>
      <c r="B36" s="25" t="s">
        <v>35</v>
      </c>
      <c r="C36" s="26"/>
      <c r="D36" s="26"/>
      <c r="E36" s="26"/>
      <c r="F36" s="17"/>
      <c r="G36" s="17"/>
      <c r="H36" s="17"/>
      <c r="I36" s="17"/>
      <c r="J36" s="17"/>
      <c r="K36" s="17"/>
      <c r="L36" s="17"/>
      <c r="M36" s="17"/>
      <c r="N36" s="17"/>
      <c r="O36" s="33"/>
      <c r="P36" s="28"/>
    </row>
    <row r="37" spans="1:16" ht="140.25" customHeight="1" x14ac:dyDescent="0.25">
      <c r="A37" s="14">
        <v>4</v>
      </c>
      <c r="B37" s="25" t="s">
        <v>36</v>
      </c>
      <c r="C37" s="26"/>
      <c r="D37" s="26"/>
      <c r="E37" s="26"/>
      <c r="F37" s="17"/>
      <c r="G37" s="17"/>
      <c r="H37" s="17"/>
      <c r="I37" s="17"/>
      <c r="J37" s="17"/>
      <c r="K37" s="17"/>
      <c r="L37" s="17"/>
      <c r="M37" s="17"/>
      <c r="N37" s="17"/>
      <c r="O37" s="33"/>
      <c r="P37" s="28"/>
    </row>
    <row r="38" spans="1:16" ht="199.5" customHeight="1" x14ac:dyDescent="0.25">
      <c r="A38" s="14">
        <v>5</v>
      </c>
      <c r="B38" s="25" t="s">
        <v>37</v>
      </c>
      <c r="C38" s="26"/>
      <c r="D38" s="26"/>
      <c r="E38" s="26"/>
      <c r="F38" s="17"/>
      <c r="G38" s="17"/>
      <c r="H38" s="17"/>
      <c r="I38" s="17"/>
      <c r="J38" s="17"/>
      <c r="K38" s="17"/>
      <c r="L38" s="17"/>
      <c r="M38" s="17"/>
      <c r="N38" s="17"/>
      <c r="O38" s="33"/>
      <c r="P38" s="28"/>
    </row>
    <row r="39" spans="1:16" ht="63" customHeight="1" x14ac:dyDescent="0.25">
      <c r="A39" s="14">
        <v>6</v>
      </c>
      <c r="B39" s="25" t="s">
        <v>38</v>
      </c>
      <c r="C39" s="26"/>
      <c r="D39" s="26"/>
      <c r="E39" s="26"/>
      <c r="F39" s="17"/>
      <c r="G39" s="17"/>
      <c r="H39" s="17"/>
      <c r="I39" s="17"/>
      <c r="J39" s="17"/>
      <c r="K39" s="17"/>
      <c r="L39" s="17"/>
      <c r="M39" s="17"/>
      <c r="N39" s="17"/>
      <c r="O39" s="33"/>
      <c r="P39" s="28"/>
    </row>
    <row r="40" spans="1:16" ht="16.5" x14ac:dyDescent="0.25">
      <c r="A40" s="151" t="s">
        <v>39</v>
      </c>
      <c r="B40" s="152"/>
      <c r="C40" s="137">
        <f>COUNTA(C34:E39)</f>
        <v>0</v>
      </c>
      <c r="D40" s="137"/>
      <c r="E40" s="137"/>
      <c r="F40" s="19"/>
      <c r="G40" s="19"/>
      <c r="H40" s="19"/>
      <c r="I40" s="19"/>
      <c r="J40" s="19"/>
      <c r="K40" s="19"/>
      <c r="L40" s="19"/>
      <c r="M40" s="19"/>
      <c r="N40" s="19"/>
      <c r="O40" s="201" t="s">
        <v>13</v>
      </c>
      <c r="P40" s="202"/>
    </row>
    <row r="41" spans="1:16" ht="16.5" x14ac:dyDescent="0.25">
      <c r="A41" s="135" t="s">
        <v>14</v>
      </c>
      <c r="B41" s="136"/>
      <c r="C41" s="20">
        <f>COUNTA(C34:C39)</f>
        <v>0</v>
      </c>
      <c r="D41" s="20">
        <f>COUNTA(D34:D39)</f>
        <v>0</v>
      </c>
      <c r="E41" s="20">
        <f>COUNTA(E34:E39)</f>
        <v>0</v>
      </c>
      <c r="F41" s="19"/>
      <c r="G41" s="19"/>
      <c r="H41" s="19"/>
      <c r="I41" s="19"/>
      <c r="J41" s="19"/>
      <c r="K41" s="19"/>
      <c r="L41" s="19"/>
      <c r="M41" s="19"/>
      <c r="N41" s="19"/>
      <c r="O41" s="203" t="str">
        <f>IF(E41=3,"Not Applicable",C42)</f>
        <v/>
      </c>
      <c r="P41" s="204"/>
    </row>
    <row r="42" spans="1:16" ht="16.5" x14ac:dyDescent="0.25">
      <c r="A42" s="135" t="s">
        <v>15</v>
      </c>
      <c r="B42" s="136"/>
      <c r="C42" s="282" t="str">
        <f>IFERROR(D41/C40,"")</f>
        <v/>
      </c>
      <c r="D42" s="283"/>
      <c r="E42" s="284"/>
      <c r="F42" s="19"/>
      <c r="G42" s="19"/>
      <c r="H42" s="19"/>
      <c r="I42" s="19"/>
      <c r="J42" s="19"/>
      <c r="K42" s="19"/>
      <c r="L42" s="19"/>
      <c r="M42" s="19"/>
      <c r="N42" s="19"/>
      <c r="O42" s="205"/>
      <c r="P42" s="206"/>
    </row>
    <row r="43" spans="1:16" ht="20.45" customHeight="1" x14ac:dyDescent="0.25">
      <c r="A43" s="288" t="s">
        <v>40</v>
      </c>
      <c r="B43" s="289"/>
      <c r="C43" s="289"/>
      <c r="D43" s="289"/>
      <c r="E43" s="289"/>
      <c r="F43" s="289"/>
      <c r="G43" s="289"/>
      <c r="H43" s="289"/>
      <c r="I43" s="289"/>
      <c r="J43" s="289"/>
      <c r="K43" s="289"/>
      <c r="L43" s="289"/>
      <c r="M43" s="289"/>
      <c r="N43" s="289"/>
      <c r="O43" s="289"/>
      <c r="P43" s="290"/>
    </row>
    <row r="44" spans="1:16" ht="16.5" x14ac:dyDescent="0.25">
      <c r="A44" s="150" t="s">
        <v>41</v>
      </c>
      <c r="B44" s="134"/>
      <c r="C44" s="130" t="s">
        <v>6</v>
      </c>
      <c r="D44" s="131"/>
      <c r="E44" s="132"/>
      <c r="F44" s="21"/>
      <c r="G44" s="21"/>
      <c r="H44" s="21"/>
      <c r="I44" s="21"/>
      <c r="J44" s="21"/>
      <c r="K44" s="21"/>
      <c r="L44" s="21"/>
      <c r="M44" s="21"/>
      <c r="N44" s="21"/>
      <c r="O44" s="21"/>
      <c r="P44" s="21"/>
    </row>
    <row r="45" spans="1:16" ht="34.9" customHeight="1" x14ac:dyDescent="0.25">
      <c r="A45" s="273" t="s">
        <v>42</v>
      </c>
      <c r="B45" s="274"/>
      <c r="C45" s="10">
        <v>0</v>
      </c>
      <c r="D45" s="10">
        <v>1</v>
      </c>
      <c r="E45" s="10" t="s">
        <v>8</v>
      </c>
      <c r="F45" s="11"/>
      <c r="G45" s="11"/>
      <c r="H45" s="11"/>
      <c r="I45" s="11"/>
      <c r="J45" s="11"/>
      <c r="K45" s="11"/>
      <c r="L45" s="11"/>
      <c r="M45" s="11"/>
      <c r="N45" s="11"/>
      <c r="O45" s="12" t="s">
        <v>9</v>
      </c>
      <c r="P45" s="13" t="s">
        <v>10</v>
      </c>
    </row>
    <row r="46" spans="1:16" ht="90.75" customHeight="1" x14ac:dyDescent="0.25">
      <c r="A46" s="14">
        <v>1</v>
      </c>
      <c r="B46" s="25" t="s">
        <v>43</v>
      </c>
      <c r="C46" s="26"/>
      <c r="D46" s="26"/>
      <c r="E46" s="26"/>
      <c r="F46" s="17"/>
      <c r="G46" s="17"/>
      <c r="H46" s="17"/>
      <c r="I46" s="17"/>
      <c r="J46" s="17"/>
      <c r="K46" s="17"/>
      <c r="L46" s="17"/>
      <c r="M46" s="17"/>
      <c r="N46" s="17"/>
      <c r="O46" s="33"/>
      <c r="P46" s="28"/>
    </row>
    <row r="47" spans="1:16" ht="117.75" customHeight="1" x14ac:dyDescent="0.25">
      <c r="A47" s="14">
        <v>2</v>
      </c>
      <c r="B47" s="25" t="s">
        <v>44</v>
      </c>
      <c r="C47" s="26"/>
      <c r="D47" s="26"/>
      <c r="E47" s="26"/>
      <c r="F47" s="17"/>
      <c r="G47" s="17"/>
      <c r="H47" s="17"/>
      <c r="I47" s="17"/>
      <c r="J47" s="17"/>
      <c r="K47" s="17"/>
      <c r="L47" s="17"/>
      <c r="M47" s="17"/>
      <c r="N47" s="17"/>
      <c r="O47" s="33"/>
      <c r="P47" s="28"/>
    </row>
    <row r="48" spans="1:16" ht="16.5" x14ac:dyDescent="0.25">
      <c r="A48" s="151" t="s">
        <v>45</v>
      </c>
      <c r="B48" s="152"/>
      <c r="C48" s="137">
        <f>COUNTA(C46:E47)</f>
        <v>0</v>
      </c>
      <c r="D48" s="137"/>
      <c r="E48" s="137"/>
      <c r="F48" s="19"/>
      <c r="G48" s="19"/>
      <c r="H48" s="19"/>
      <c r="I48" s="19"/>
      <c r="J48" s="19"/>
      <c r="K48" s="19"/>
      <c r="L48" s="19"/>
      <c r="M48" s="19"/>
      <c r="N48" s="19"/>
      <c r="O48" s="201" t="s">
        <v>13</v>
      </c>
      <c r="P48" s="202"/>
    </row>
    <row r="49" spans="1:16" ht="16.5" x14ac:dyDescent="0.25">
      <c r="A49" s="135" t="s">
        <v>14</v>
      </c>
      <c r="B49" s="136"/>
      <c r="C49" s="20">
        <f>COUNTA(C46:C47)</f>
        <v>0</v>
      </c>
      <c r="D49" s="20">
        <f>COUNTA(D46:D47)</f>
        <v>0</v>
      </c>
      <c r="E49" s="20">
        <f>COUNTA(E46:E47)</f>
        <v>0</v>
      </c>
      <c r="F49" s="19"/>
      <c r="G49" s="19"/>
      <c r="H49" s="19"/>
      <c r="I49" s="19"/>
      <c r="J49" s="19"/>
      <c r="K49" s="19"/>
      <c r="L49" s="19"/>
      <c r="M49" s="19"/>
      <c r="N49" s="19"/>
      <c r="O49" s="203" t="str">
        <f>IF(E49=17,"Not Applicable",C50)</f>
        <v/>
      </c>
      <c r="P49" s="204"/>
    </row>
    <row r="50" spans="1:16" ht="16.5" x14ac:dyDescent="0.25">
      <c r="A50" s="135" t="s">
        <v>15</v>
      </c>
      <c r="B50" s="136"/>
      <c r="C50" s="282" t="str">
        <f>IFERROR(D49/C48,"")</f>
        <v/>
      </c>
      <c r="D50" s="283"/>
      <c r="E50" s="284"/>
      <c r="F50" s="19"/>
      <c r="G50" s="19"/>
      <c r="H50" s="19"/>
      <c r="I50" s="19"/>
      <c r="J50" s="19"/>
      <c r="K50" s="19"/>
      <c r="L50" s="19"/>
      <c r="M50" s="19"/>
      <c r="N50" s="19"/>
      <c r="O50" s="205"/>
      <c r="P50" s="206"/>
    </row>
    <row r="51" spans="1:16" ht="19.149999999999999" customHeight="1" x14ac:dyDescent="0.25">
      <c r="A51" s="288" t="s">
        <v>46</v>
      </c>
      <c r="B51" s="289"/>
      <c r="C51" s="289"/>
      <c r="D51" s="289"/>
      <c r="E51" s="289"/>
      <c r="F51" s="289"/>
      <c r="G51" s="289"/>
      <c r="H51" s="289"/>
      <c r="I51" s="289"/>
      <c r="J51" s="289"/>
      <c r="K51" s="289"/>
      <c r="L51" s="289"/>
      <c r="M51" s="289"/>
      <c r="N51" s="289"/>
      <c r="O51" s="289"/>
      <c r="P51" s="290"/>
    </row>
    <row r="52" spans="1:16" ht="16.5" x14ac:dyDescent="0.25">
      <c r="A52" s="150" t="s">
        <v>47</v>
      </c>
      <c r="B52" s="134"/>
      <c r="C52" s="130" t="s">
        <v>6</v>
      </c>
      <c r="D52" s="131"/>
      <c r="E52" s="132"/>
      <c r="F52" s="21"/>
      <c r="G52" s="21"/>
      <c r="H52" s="21"/>
      <c r="I52" s="21"/>
      <c r="J52" s="21"/>
      <c r="K52" s="21"/>
      <c r="L52" s="21"/>
      <c r="M52" s="21"/>
      <c r="N52" s="21"/>
      <c r="O52" s="21"/>
      <c r="P52" s="21"/>
    </row>
    <row r="53" spans="1:16" ht="33" x14ac:dyDescent="0.25">
      <c r="A53" s="273" t="s">
        <v>48</v>
      </c>
      <c r="B53" s="274"/>
      <c r="C53" s="10">
        <v>0</v>
      </c>
      <c r="D53" s="10">
        <v>1</v>
      </c>
      <c r="E53" s="10" t="s">
        <v>8</v>
      </c>
      <c r="F53" s="11"/>
      <c r="G53" s="11"/>
      <c r="H53" s="11"/>
      <c r="I53" s="11"/>
      <c r="J53" s="11"/>
      <c r="K53" s="11"/>
      <c r="L53" s="11"/>
      <c r="M53" s="11"/>
      <c r="N53" s="11"/>
      <c r="O53" s="12" t="s">
        <v>9</v>
      </c>
      <c r="P53" s="13" t="s">
        <v>10</v>
      </c>
    </row>
    <row r="54" spans="1:16" ht="118.5" customHeight="1" x14ac:dyDescent="0.25">
      <c r="A54" s="14">
        <v>1</v>
      </c>
      <c r="B54" s="25" t="s">
        <v>49</v>
      </c>
      <c r="C54" s="26"/>
      <c r="D54" s="26"/>
      <c r="E54" s="26"/>
      <c r="F54" s="17"/>
      <c r="G54" s="17"/>
      <c r="H54" s="17"/>
      <c r="I54" s="17"/>
      <c r="J54" s="17"/>
      <c r="K54" s="17"/>
      <c r="L54" s="17"/>
      <c r="M54" s="17"/>
      <c r="N54" s="17"/>
      <c r="O54" s="33"/>
      <c r="P54" s="28"/>
    </row>
    <row r="55" spans="1:16" ht="78.75" customHeight="1" x14ac:dyDescent="0.25">
      <c r="A55" s="14">
        <v>2</v>
      </c>
      <c r="B55" s="25" t="s">
        <v>50</v>
      </c>
      <c r="C55" s="26"/>
      <c r="D55" s="26"/>
      <c r="E55" s="26"/>
      <c r="F55" s="17"/>
      <c r="G55" s="17"/>
      <c r="H55" s="17"/>
      <c r="I55" s="17"/>
      <c r="J55" s="17"/>
      <c r="K55" s="17"/>
      <c r="L55" s="17"/>
      <c r="M55" s="17"/>
      <c r="N55" s="17"/>
      <c r="O55" s="33"/>
      <c r="P55" s="35" t="s">
        <v>51</v>
      </c>
    </row>
    <row r="56" spans="1:16" ht="78.599999999999994" customHeight="1" x14ac:dyDescent="0.25">
      <c r="A56" s="14">
        <v>3</v>
      </c>
      <c r="B56" s="25" t="s">
        <v>52</v>
      </c>
      <c r="C56" s="26"/>
      <c r="D56" s="26"/>
      <c r="E56" s="26"/>
      <c r="F56" s="17"/>
      <c r="G56" s="17"/>
      <c r="H56" s="17"/>
      <c r="I56" s="17"/>
      <c r="J56" s="17"/>
      <c r="K56" s="17"/>
      <c r="L56" s="17"/>
      <c r="M56" s="17"/>
      <c r="N56" s="17"/>
      <c r="O56" s="33"/>
      <c r="P56" s="35"/>
    </row>
    <row r="57" spans="1:16" ht="16.5" x14ac:dyDescent="0.25">
      <c r="A57" s="151" t="s">
        <v>53</v>
      </c>
      <c r="B57" s="152"/>
      <c r="C57" s="137">
        <f>COUNTA(C54:E56)</f>
        <v>0</v>
      </c>
      <c r="D57" s="137"/>
      <c r="E57" s="137"/>
      <c r="F57" s="19"/>
      <c r="G57" s="19"/>
      <c r="H57" s="19"/>
      <c r="I57" s="19"/>
      <c r="J57" s="19"/>
      <c r="K57" s="19"/>
      <c r="L57" s="19"/>
      <c r="M57" s="19"/>
      <c r="N57" s="19"/>
      <c r="O57" s="201" t="s">
        <v>13</v>
      </c>
      <c r="P57" s="202"/>
    </row>
    <row r="58" spans="1:16" ht="16.5" x14ac:dyDescent="0.25">
      <c r="A58" s="135" t="s">
        <v>14</v>
      </c>
      <c r="B58" s="136"/>
      <c r="C58" s="20">
        <f>COUNTA(C54:C56)</f>
        <v>0</v>
      </c>
      <c r="D58" s="20">
        <f>COUNTA(D54:D56)</f>
        <v>0</v>
      </c>
      <c r="E58" s="20">
        <f>COUNTA(E54:E56)</f>
        <v>0</v>
      </c>
      <c r="F58" s="19"/>
      <c r="G58" s="19"/>
      <c r="H58" s="19"/>
      <c r="I58" s="19"/>
      <c r="J58" s="19"/>
      <c r="K58" s="19"/>
      <c r="L58" s="19"/>
      <c r="M58" s="19"/>
      <c r="N58" s="19"/>
      <c r="O58" s="203" t="str">
        <f>IF(E58=3,"Not Applicable",C59)</f>
        <v/>
      </c>
      <c r="P58" s="294"/>
    </row>
    <row r="59" spans="1:16" ht="16.5" x14ac:dyDescent="0.25">
      <c r="A59" s="135" t="s">
        <v>15</v>
      </c>
      <c r="B59" s="136"/>
      <c r="C59" s="282" t="str">
        <f>IFERROR(D58/C57,"")</f>
        <v/>
      </c>
      <c r="D59" s="283"/>
      <c r="E59" s="284"/>
      <c r="F59" s="19"/>
      <c r="G59" s="19"/>
      <c r="H59" s="19"/>
      <c r="I59" s="19"/>
      <c r="J59" s="19"/>
      <c r="K59" s="19"/>
      <c r="L59" s="19"/>
      <c r="M59" s="19"/>
      <c r="N59" s="19"/>
      <c r="O59" s="205"/>
      <c r="P59" s="295"/>
    </row>
    <row r="60" spans="1:16" ht="25.15" customHeight="1" x14ac:dyDescent="0.25">
      <c r="A60" s="288" t="s">
        <v>54</v>
      </c>
      <c r="B60" s="289"/>
      <c r="C60" s="289"/>
      <c r="D60" s="289"/>
      <c r="E60" s="289"/>
      <c r="F60" s="289"/>
      <c r="G60" s="289"/>
      <c r="H60" s="289"/>
      <c r="I60" s="289"/>
      <c r="J60" s="289"/>
      <c r="K60" s="289"/>
      <c r="L60" s="289"/>
      <c r="M60" s="289"/>
      <c r="N60" s="289"/>
      <c r="O60" s="289"/>
      <c r="P60" s="290"/>
    </row>
    <row r="61" spans="1:16" ht="16.5" x14ac:dyDescent="0.25">
      <c r="A61" s="150" t="s">
        <v>55</v>
      </c>
      <c r="B61" s="194"/>
      <c r="C61" s="130" t="s">
        <v>6</v>
      </c>
      <c r="D61" s="291"/>
      <c r="E61" s="292"/>
      <c r="F61" s="21"/>
      <c r="G61" s="21"/>
      <c r="H61" s="21"/>
      <c r="I61" s="21"/>
      <c r="J61" s="21"/>
      <c r="K61" s="21"/>
      <c r="L61" s="21"/>
      <c r="M61" s="21"/>
      <c r="N61" s="21"/>
      <c r="O61" s="21"/>
      <c r="P61" s="21"/>
    </row>
    <row r="62" spans="1:16" ht="45" customHeight="1" x14ac:dyDescent="0.25">
      <c r="A62" s="273" t="s">
        <v>56</v>
      </c>
      <c r="B62" s="274"/>
      <c r="C62" s="10">
        <v>0</v>
      </c>
      <c r="D62" s="10">
        <v>1</v>
      </c>
      <c r="E62" s="10" t="s">
        <v>8</v>
      </c>
      <c r="F62" s="11"/>
      <c r="G62" s="11"/>
      <c r="H62" s="11"/>
      <c r="I62" s="11"/>
      <c r="J62" s="11"/>
      <c r="K62" s="11"/>
      <c r="L62" s="11"/>
      <c r="M62" s="11"/>
      <c r="N62" s="11"/>
      <c r="O62" s="12" t="s">
        <v>9</v>
      </c>
      <c r="P62" s="13" t="s">
        <v>10</v>
      </c>
    </row>
    <row r="63" spans="1:16" ht="51.75" customHeight="1" x14ac:dyDescent="0.25">
      <c r="A63" s="14">
        <v>1</v>
      </c>
      <c r="B63" s="25" t="s">
        <v>57</v>
      </c>
      <c r="C63" s="26"/>
      <c r="D63" s="26"/>
      <c r="E63" s="26"/>
      <c r="F63" s="17"/>
      <c r="G63" s="17"/>
      <c r="H63" s="17"/>
      <c r="I63" s="17"/>
      <c r="J63" s="17"/>
      <c r="K63" s="17"/>
      <c r="L63" s="17"/>
      <c r="M63" s="17"/>
      <c r="N63" s="17"/>
      <c r="O63" s="33"/>
      <c r="P63" s="28"/>
    </row>
    <row r="64" spans="1:16" ht="41.25" customHeight="1" x14ac:dyDescent="0.25">
      <c r="A64" s="14">
        <v>2</v>
      </c>
      <c r="B64" s="25" t="s">
        <v>58</v>
      </c>
      <c r="C64" s="26"/>
      <c r="D64" s="26"/>
      <c r="E64" s="26"/>
      <c r="F64" s="17"/>
      <c r="G64" s="17"/>
      <c r="H64" s="17"/>
      <c r="I64" s="17"/>
      <c r="J64" s="17"/>
      <c r="K64" s="17"/>
      <c r="L64" s="17"/>
      <c r="M64" s="17"/>
      <c r="N64" s="17"/>
      <c r="O64" s="33"/>
      <c r="P64" s="35"/>
    </row>
    <row r="65" spans="1:16" ht="16.5" x14ac:dyDescent="0.25">
      <c r="A65" s="146" t="s">
        <v>59</v>
      </c>
      <c r="B65" s="293"/>
      <c r="C65" s="137">
        <f>COUNTA(C63:E64)</f>
        <v>0</v>
      </c>
      <c r="D65" s="137"/>
      <c r="E65" s="137"/>
      <c r="F65" s="19"/>
      <c r="G65" s="19"/>
      <c r="H65" s="19"/>
      <c r="I65" s="19"/>
      <c r="J65" s="19"/>
      <c r="K65" s="19"/>
      <c r="L65" s="19"/>
      <c r="M65" s="19"/>
      <c r="N65" s="19"/>
      <c r="O65" s="201" t="s">
        <v>13</v>
      </c>
      <c r="P65" s="202"/>
    </row>
    <row r="66" spans="1:16" ht="18" customHeight="1" x14ac:dyDescent="0.25">
      <c r="A66" s="296" t="s">
        <v>14</v>
      </c>
      <c r="B66" s="297"/>
      <c r="C66" s="36">
        <f>COUNTA(C63:C64)</f>
        <v>0</v>
      </c>
      <c r="D66" s="36">
        <f>COUNTA(D63:D64)</f>
        <v>0</v>
      </c>
      <c r="E66" s="36">
        <f>COUNTA(E63:E64)</f>
        <v>0</v>
      </c>
      <c r="F66" s="37"/>
      <c r="G66" s="37"/>
      <c r="H66" s="37"/>
      <c r="I66" s="37"/>
      <c r="J66" s="37"/>
      <c r="K66" s="37"/>
      <c r="L66" s="37"/>
      <c r="M66" s="37"/>
      <c r="N66" s="37"/>
      <c r="O66" s="203" t="str">
        <f>IF(E66=9,"Not Applicable",C67)</f>
        <v/>
      </c>
      <c r="P66" s="204"/>
    </row>
    <row r="67" spans="1:16" ht="19.5" customHeight="1" x14ac:dyDescent="0.25">
      <c r="A67" s="298" t="s">
        <v>15</v>
      </c>
      <c r="B67" s="299"/>
      <c r="C67" s="282" t="str">
        <f>IFERROR(D66/C65,"")</f>
        <v/>
      </c>
      <c r="D67" s="283"/>
      <c r="E67" s="284"/>
      <c r="F67" s="19"/>
      <c r="G67" s="19"/>
      <c r="H67" s="19"/>
      <c r="I67" s="19"/>
      <c r="J67" s="19"/>
      <c r="K67" s="19"/>
      <c r="L67" s="19"/>
      <c r="M67" s="19"/>
      <c r="N67" s="19"/>
      <c r="O67" s="205"/>
      <c r="P67" s="206"/>
    </row>
    <row r="68" spans="1:16" ht="15.6" customHeight="1" x14ac:dyDescent="0.25">
      <c r="A68" s="288" t="s">
        <v>60</v>
      </c>
      <c r="B68" s="289"/>
      <c r="C68" s="289"/>
      <c r="D68" s="289"/>
      <c r="E68" s="289"/>
      <c r="F68" s="289"/>
      <c r="G68" s="289"/>
      <c r="H68" s="289"/>
      <c r="I68" s="289"/>
      <c r="J68" s="289"/>
      <c r="K68" s="289"/>
      <c r="L68" s="289"/>
      <c r="M68" s="289"/>
      <c r="N68" s="289"/>
      <c r="O68" s="289"/>
      <c r="P68" s="290"/>
    </row>
    <row r="69" spans="1:16" ht="19.899999999999999" customHeight="1" x14ac:dyDescent="0.25">
      <c r="A69" s="150" t="s">
        <v>61</v>
      </c>
      <c r="B69" s="134"/>
      <c r="C69" s="130" t="s">
        <v>6</v>
      </c>
      <c r="D69" s="131"/>
      <c r="E69" s="132"/>
      <c r="F69" s="21"/>
      <c r="G69" s="21"/>
      <c r="H69" s="21"/>
      <c r="I69" s="21"/>
      <c r="J69" s="21"/>
      <c r="K69" s="21"/>
      <c r="L69" s="21"/>
      <c r="M69" s="21"/>
      <c r="N69" s="21"/>
      <c r="O69" s="21"/>
      <c r="P69" s="21"/>
    </row>
    <row r="70" spans="1:16" ht="33" x14ac:dyDescent="0.25">
      <c r="A70" s="273" t="s">
        <v>62</v>
      </c>
      <c r="B70" s="274"/>
      <c r="C70" s="10">
        <v>0</v>
      </c>
      <c r="D70" s="10">
        <v>1</v>
      </c>
      <c r="E70" s="10" t="s">
        <v>8</v>
      </c>
      <c r="F70" s="11"/>
      <c r="G70" s="11"/>
      <c r="H70" s="11"/>
      <c r="I70" s="11"/>
      <c r="J70" s="11"/>
      <c r="K70" s="11"/>
      <c r="L70" s="11"/>
      <c r="M70" s="11"/>
      <c r="N70" s="11"/>
      <c r="O70" s="12" t="s">
        <v>9</v>
      </c>
      <c r="P70" s="13" t="s">
        <v>10</v>
      </c>
    </row>
    <row r="71" spans="1:16" ht="75.75" customHeight="1" x14ac:dyDescent="0.25">
      <c r="A71" s="14">
        <v>1</v>
      </c>
      <c r="B71" s="25" t="s">
        <v>63</v>
      </c>
      <c r="C71" s="26"/>
      <c r="D71" s="26"/>
      <c r="E71" s="26"/>
      <c r="F71" s="17"/>
      <c r="G71" s="17"/>
      <c r="H71" s="17"/>
      <c r="I71" s="17"/>
      <c r="J71" s="17"/>
      <c r="K71" s="17"/>
      <c r="L71" s="17"/>
      <c r="M71" s="17"/>
      <c r="N71" s="17"/>
      <c r="O71" s="33"/>
      <c r="P71" s="28"/>
    </row>
    <row r="72" spans="1:16" ht="233.25" customHeight="1" x14ac:dyDescent="0.25">
      <c r="A72" s="14">
        <v>2</v>
      </c>
      <c r="B72" s="25" t="s">
        <v>64</v>
      </c>
      <c r="C72" s="26"/>
      <c r="D72" s="26"/>
      <c r="E72" s="26"/>
      <c r="F72" s="17"/>
      <c r="G72" s="17"/>
      <c r="H72" s="17"/>
      <c r="I72" s="17"/>
      <c r="J72" s="17"/>
      <c r="K72" s="17"/>
      <c r="L72" s="17"/>
      <c r="M72" s="17"/>
      <c r="N72" s="17"/>
      <c r="O72" s="33"/>
      <c r="P72" s="28"/>
    </row>
    <row r="73" spans="1:16" ht="103.5" customHeight="1" x14ac:dyDescent="0.25">
      <c r="A73" s="14">
        <v>3</v>
      </c>
      <c r="B73" s="38" t="s">
        <v>65</v>
      </c>
      <c r="C73" s="26"/>
      <c r="D73" s="26"/>
      <c r="E73" s="26"/>
      <c r="F73" s="17"/>
      <c r="G73" s="17"/>
      <c r="H73" s="17"/>
      <c r="I73" s="17"/>
      <c r="J73" s="17"/>
      <c r="K73" s="17"/>
      <c r="L73" s="17"/>
      <c r="M73" s="17"/>
      <c r="N73" s="17"/>
      <c r="O73" s="33"/>
      <c r="P73" s="35"/>
    </row>
    <row r="74" spans="1:16" ht="108.75" customHeight="1" x14ac:dyDescent="0.25">
      <c r="A74" s="14">
        <v>4</v>
      </c>
      <c r="B74" s="25" t="s">
        <v>66</v>
      </c>
      <c r="C74" s="26"/>
      <c r="D74" s="26"/>
      <c r="E74" s="26"/>
      <c r="F74" s="17"/>
      <c r="G74" s="17"/>
      <c r="H74" s="17"/>
      <c r="I74" s="17"/>
      <c r="J74" s="17"/>
      <c r="K74" s="17"/>
      <c r="L74" s="17"/>
      <c r="M74" s="17"/>
      <c r="N74" s="17"/>
      <c r="O74" s="33"/>
      <c r="P74" s="35"/>
    </row>
    <row r="75" spans="1:16" ht="303" customHeight="1" x14ac:dyDescent="0.25">
      <c r="A75" s="14">
        <v>5</v>
      </c>
      <c r="B75" s="25" t="s">
        <v>67</v>
      </c>
      <c r="C75" s="26"/>
      <c r="D75" s="26"/>
      <c r="E75" s="26"/>
      <c r="F75" s="17"/>
      <c r="G75" s="17"/>
      <c r="H75" s="17"/>
      <c r="I75" s="17"/>
      <c r="J75" s="17"/>
      <c r="K75" s="17"/>
      <c r="L75" s="17"/>
      <c r="M75" s="17"/>
      <c r="N75" s="17"/>
      <c r="O75" s="33"/>
      <c r="P75" s="35"/>
    </row>
    <row r="76" spans="1:16" ht="16.5" x14ac:dyDescent="0.25">
      <c r="A76" s="151" t="s">
        <v>68</v>
      </c>
      <c r="B76" s="152"/>
      <c r="C76" s="137">
        <f>COUNTA(C71:E75)</f>
        <v>0</v>
      </c>
      <c r="D76" s="137"/>
      <c r="E76" s="137"/>
      <c r="F76" s="19"/>
      <c r="G76" s="19"/>
      <c r="H76" s="19"/>
      <c r="I76" s="19"/>
      <c r="J76" s="19"/>
      <c r="K76" s="19"/>
      <c r="L76" s="19"/>
      <c r="M76" s="19"/>
      <c r="N76" s="19"/>
      <c r="O76" s="201" t="s">
        <v>13</v>
      </c>
      <c r="P76" s="202"/>
    </row>
    <row r="77" spans="1:16" ht="16.5" x14ac:dyDescent="0.25">
      <c r="A77" s="135" t="s">
        <v>14</v>
      </c>
      <c r="B77" s="136"/>
      <c r="C77" s="20">
        <f>COUNTA(C71:C75)</f>
        <v>0</v>
      </c>
      <c r="D77" s="20">
        <f>COUNTA(D71:D75)</f>
        <v>0</v>
      </c>
      <c r="E77" s="20">
        <f>COUNTA(E71:E75)</f>
        <v>0</v>
      </c>
      <c r="F77" s="19"/>
      <c r="G77" s="19"/>
      <c r="H77" s="19"/>
      <c r="I77" s="19"/>
      <c r="J77" s="19"/>
      <c r="K77" s="19"/>
      <c r="L77" s="19"/>
      <c r="M77" s="19"/>
      <c r="N77" s="19"/>
      <c r="O77" s="203" t="str">
        <f>IF(E77=4,"Not Applicable",C78)</f>
        <v/>
      </c>
      <c r="P77" s="204"/>
    </row>
    <row r="78" spans="1:16" ht="16.5" x14ac:dyDescent="0.25">
      <c r="A78" s="135" t="s">
        <v>15</v>
      </c>
      <c r="B78" s="136"/>
      <c r="C78" s="282" t="str">
        <f>IFERROR(D77/C76,"")</f>
        <v/>
      </c>
      <c r="D78" s="283"/>
      <c r="E78" s="284"/>
      <c r="F78" s="19"/>
      <c r="G78" s="19"/>
      <c r="H78" s="19"/>
      <c r="I78" s="19"/>
      <c r="J78" s="19"/>
      <c r="K78" s="19"/>
      <c r="L78" s="19"/>
      <c r="M78" s="19"/>
      <c r="N78" s="19"/>
      <c r="O78" s="205"/>
      <c r="P78" s="206"/>
    </row>
    <row r="79" spans="1:16" ht="21.6" customHeight="1" x14ac:dyDescent="0.25">
      <c r="A79" s="288" t="s">
        <v>69</v>
      </c>
      <c r="B79" s="289"/>
      <c r="C79" s="289"/>
      <c r="D79" s="289"/>
      <c r="E79" s="289"/>
      <c r="F79" s="289"/>
      <c r="G79" s="289"/>
      <c r="H79" s="289"/>
      <c r="I79" s="289"/>
      <c r="J79" s="289"/>
      <c r="K79" s="289"/>
      <c r="L79" s="289"/>
      <c r="M79" s="289"/>
      <c r="N79" s="289"/>
      <c r="O79" s="289"/>
      <c r="P79" s="290"/>
    </row>
    <row r="80" spans="1:16" ht="16.5" x14ac:dyDescent="0.25">
      <c r="A80" s="150" t="s">
        <v>70</v>
      </c>
      <c r="B80" s="134"/>
      <c r="C80" s="130" t="s">
        <v>6</v>
      </c>
      <c r="D80" s="131"/>
      <c r="E80" s="132"/>
      <c r="F80" s="21"/>
      <c r="G80" s="21"/>
      <c r="H80" s="21"/>
      <c r="I80" s="21"/>
      <c r="J80" s="21"/>
      <c r="K80" s="21"/>
      <c r="L80" s="21"/>
      <c r="M80" s="21"/>
      <c r="N80" s="21"/>
      <c r="O80" s="21"/>
      <c r="P80" s="21"/>
    </row>
    <row r="81" spans="1:16" ht="40.5" customHeight="1" x14ac:dyDescent="0.25">
      <c r="A81" s="273" t="s">
        <v>71</v>
      </c>
      <c r="B81" s="274"/>
      <c r="C81" s="10">
        <v>0</v>
      </c>
      <c r="D81" s="10">
        <v>1</v>
      </c>
      <c r="E81" s="10" t="s">
        <v>8</v>
      </c>
      <c r="F81" s="11"/>
      <c r="G81" s="11"/>
      <c r="H81" s="11"/>
      <c r="I81" s="11"/>
      <c r="J81" s="11"/>
      <c r="K81" s="11"/>
      <c r="L81" s="11"/>
      <c r="M81" s="11"/>
      <c r="N81" s="11"/>
      <c r="O81" s="12" t="s">
        <v>9</v>
      </c>
      <c r="P81" s="13" t="s">
        <v>10</v>
      </c>
    </row>
    <row r="82" spans="1:16" ht="33" x14ac:dyDescent="0.25">
      <c r="A82" s="14">
        <v>1</v>
      </c>
      <c r="B82" s="25" t="s">
        <v>72</v>
      </c>
      <c r="C82" s="26"/>
      <c r="D82" s="26"/>
      <c r="E82" s="26"/>
      <c r="F82" s="17"/>
      <c r="G82" s="17"/>
      <c r="H82" s="17"/>
      <c r="I82" s="17"/>
      <c r="J82" s="17"/>
      <c r="K82" s="17"/>
      <c r="L82" s="17"/>
      <c r="M82" s="17"/>
      <c r="N82" s="17"/>
      <c r="O82" s="33"/>
      <c r="P82" s="28"/>
    </row>
    <row r="83" spans="1:16" ht="49.5" x14ac:dyDescent="0.25">
      <c r="A83" s="14">
        <v>2</v>
      </c>
      <c r="B83" s="25" t="s">
        <v>73</v>
      </c>
      <c r="C83" s="26"/>
      <c r="D83" s="26"/>
      <c r="E83" s="26"/>
      <c r="F83" s="17"/>
      <c r="G83" s="17"/>
      <c r="H83" s="17"/>
      <c r="I83" s="17"/>
      <c r="J83" s="17"/>
      <c r="K83" s="17"/>
      <c r="L83" s="17"/>
      <c r="M83" s="17"/>
      <c r="N83" s="17"/>
      <c r="O83" s="33"/>
      <c r="P83" s="28"/>
    </row>
    <row r="84" spans="1:16" ht="16.5" x14ac:dyDescent="0.25">
      <c r="A84" s="151" t="s">
        <v>74</v>
      </c>
      <c r="B84" s="152"/>
      <c r="C84" s="137">
        <f>COUNTA(C82:E83)</f>
        <v>0</v>
      </c>
      <c r="D84" s="137"/>
      <c r="E84" s="137"/>
      <c r="F84" s="19"/>
      <c r="G84" s="19"/>
      <c r="H84" s="19"/>
      <c r="I84" s="19"/>
      <c r="J84" s="19"/>
      <c r="K84" s="19"/>
      <c r="L84" s="19"/>
      <c r="M84" s="19"/>
      <c r="N84" s="19"/>
      <c r="O84" s="201" t="s">
        <v>13</v>
      </c>
      <c r="P84" s="202"/>
    </row>
    <row r="85" spans="1:16" ht="17.25" customHeight="1" x14ac:dyDescent="0.25">
      <c r="A85" s="135" t="s">
        <v>14</v>
      </c>
      <c r="B85" s="136"/>
      <c r="C85" s="20">
        <f>COUNTA(C82:C83)</f>
        <v>0</v>
      </c>
      <c r="D85" s="20">
        <f>COUNTA(D82:D83)</f>
        <v>0</v>
      </c>
      <c r="E85" s="20">
        <f>COUNTA(E82:E83)</f>
        <v>0</v>
      </c>
      <c r="F85" s="19"/>
      <c r="G85" s="19"/>
      <c r="H85" s="19"/>
      <c r="I85" s="19"/>
      <c r="J85" s="19"/>
      <c r="K85" s="19"/>
      <c r="L85" s="19"/>
      <c r="M85" s="19"/>
      <c r="N85" s="19"/>
      <c r="O85" s="203" t="str">
        <f>IF(E85=4,"Not Applicable",C86)</f>
        <v/>
      </c>
      <c r="P85" s="204"/>
    </row>
    <row r="86" spans="1:16" ht="16.5" x14ac:dyDescent="0.25">
      <c r="A86" s="135" t="s">
        <v>15</v>
      </c>
      <c r="B86" s="136"/>
      <c r="C86" s="282" t="str">
        <f>IFERROR(D85/C84,"")</f>
        <v/>
      </c>
      <c r="D86" s="283"/>
      <c r="E86" s="284"/>
      <c r="F86" s="19"/>
      <c r="G86" s="19"/>
      <c r="H86" s="19"/>
      <c r="I86" s="19"/>
      <c r="J86" s="19"/>
      <c r="K86" s="19"/>
      <c r="L86" s="19"/>
      <c r="M86" s="19"/>
      <c r="N86" s="19"/>
      <c r="O86" s="205"/>
      <c r="P86" s="206"/>
    </row>
    <row r="87" spans="1:16" ht="20.45" customHeight="1" x14ac:dyDescent="0.25">
      <c r="A87" s="288" t="s">
        <v>163</v>
      </c>
      <c r="B87" s="289"/>
      <c r="C87" s="289"/>
      <c r="D87" s="289"/>
      <c r="E87" s="289"/>
      <c r="F87" s="289"/>
      <c r="G87" s="289"/>
      <c r="H87" s="289"/>
      <c r="I87" s="289"/>
      <c r="J87" s="289"/>
      <c r="K87" s="289"/>
      <c r="L87" s="289"/>
      <c r="M87" s="289"/>
      <c r="N87" s="289"/>
      <c r="O87" s="289"/>
      <c r="P87" s="290"/>
    </row>
    <row r="88" spans="1:16" ht="16.5" x14ac:dyDescent="0.25">
      <c r="A88" s="150" t="s">
        <v>75</v>
      </c>
      <c r="B88" s="134"/>
      <c r="C88" s="130" t="s">
        <v>6</v>
      </c>
      <c r="D88" s="131"/>
      <c r="E88" s="132"/>
      <c r="F88" s="21"/>
      <c r="G88" s="21"/>
      <c r="H88" s="21"/>
      <c r="I88" s="21"/>
      <c r="J88" s="21"/>
      <c r="K88" s="21"/>
      <c r="L88" s="21"/>
      <c r="M88" s="21"/>
      <c r="N88" s="21"/>
      <c r="O88" s="21"/>
      <c r="P88" s="21"/>
    </row>
    <row r="89" spans="1:16" ht="46.5" customHeight="1" x14ac:dyDescent="0.25">
      <c r="A89" s="273" t="s">
        <v>76</v>
      </c>
      <c r="B89" s="274"/>
      <c r="C89" s="10">
        <v>0</v>
      </c>
      <c r="D89" s="10">
        <v>1</v>
      </c>
      <c r="E89" s="10" t="s">
        <v>8</v>
      </c>
      <c r="F89" s="11"/>
      <c r="G89" s="11"/>
      <c r="H89" s="11"/>
      <c r="I89" s="11"/>
      <c r="J89" s="11"/>
      <c r="K89" s="11"/>
      <c r="L89" s="11"/>
      <c r="M89" s="11"/>
      <c r="N89" s="11"/>
      <c r="O89" s="12" t="s">
        <v>9</v>
      </c>
      <c r="P89" s="13" t="s">
        <v>10</v>
      </c>
    </row>
    <row r="90" spans="1:16" ht="49.5" x14ac:dyDescent="0.25">
      <c r="A90" s="14">
        <v>1</v>
      </c>
      <c r="B90" s="25" t="s">
        <v>77</v>
      </c>
      <c r="C90" s="26"/>
      <c r="D90" s="26"/>
      <c r="E90" s="26"/>
      <c r="F90" s="17"/>
      <c r="G90" s="17"/>
      <c r="H90" s="17"/>
      <c r="I90" s="17"/>
      <c r="J90" s="17"/>
      <c r="K90" s="17"/>
      <c r="L90" s="17"/>
      <c r="M90" s="17"/>
      <c r="N90" s="17"/>
      <c r="O90" s="33"/>
      <c r="P90" s="28"/>
    </row>
    <row r="91" spans="1:16" ht="61.5" customHeight="1" x14ac:dyDescent="0.25">
      <c r="A91" s="14">
        <v>2</v>
      </c>
      <c r="B91" s="25" t="s">
        <v>78</v>
      </c>
      <c r="C91" s="26"/>
      <c r="D91" s="26"/>
      <c r="E91" s="26"/>
      <c r="F91" s="17"/>
      <c r="G91" s="17"/>
      <c r="H91" s="17"/>
      <c r="I91" s="17"/>
      <c r="J91" s="17"/>
      <c r="K91" s="17"/>
      <c r="L91" s="17"/>
      <c r="M91" s="17"/>
      <c r="N91" s="17"/>
      <c r="O91" s="33"/>
      <c r="P91" s="28"/>
    </row>
    <row r="92" spans="1:16" ht="16.5" x14ac:dyDescent="0.25">
      <c r="A92" s="151" t="s">
        <v>79</v>
      </c>
      <c r="B92" s="152"/>
      <c r="C92" s="137">
        <f>COUNTA(C90:D91)</f>
        <v>0</v>
      </c>
      <c r="D92" s="137"/>
      <c r="E92" s="137"/>
      <c r="F92" s="19"/>
      <c r="G92" s="19"/>
      <c r="H92" s="19"/>
      <c r="I92" s="19"/>
      <c r="J92" s="19"/>
      <c r="K92" s="19"/>
      <c r="L92" s="19"/>
      <c r="M92" s="19"/>
      <c r="N92" s="19"/>
      <c r="O92" s="201" t="s">
        <v>13</v>
      </c>
      <c r="P92" s="202"/>
    </row>
    <row r="93" spans="1:16" ht="16.5" x14ac:dyDescent="0.25">
      <c r="A93" s="135" t="s">
        <v>14</v>
      </c>
      <c r="B93" s="136"/>
      <c r="C93" s="20">
        <f>COUNTA(C90:C91)</f>
        <v>0</v>
      </c>
      <c r="D93" s="20">
        <f>COUNTA(D90:D91)</f>
        <v>0</v>
      </c>
      <c r="E93" s="20">
        <f>COUNTA(E90:E91)</f>
        <v>0</v>
      </c>
      <c r="F93" s="19"/>
      <c r="G93" s="19"/>
      <c r="H93" s="19"/>
      <c r="I93" s="19"/>
      <c r="J93" s="19"/>
      <c r="K93" s="19"/>
      <c r="L93" s="19"/>
      <c r="M93" s="19"/>
      <c r="N93" s="19"/>
      <c r="O93" s="203" t="str">
        <f>IF(E93=4,"Not Applicable",C94)</f>
        <v/>
      </c>
      <c r="P93" s="204"/>
    </row>
    <row r="94" spans="1:16" ht="16.5" x14ac:dyDescent="0.25">
      <c r="A94" s="135" t="s">
        <v>15</v>
      </c>
      <c r="B94" s="136"/>
      <c r="C94" s="282" t="str">
        <f>IFERROR(D93/C92,"")</f>
        <v/>
      </c>
      <c r="D94" s="283"/>
      <c r="E94" s="284"/>
      <c r="F94" s="19"/>
      <c r="G94" s="19"/>
      <c r="H94" s="19"/>
      <c r="I94" s="19"/>
      <c r="J94" s="19"/>
      <c r="K94" s="19"/>
      <c r="L94" s="19"/>
      <c r="M94" s="19"/>
      <c r="N94" s="19"/>
      <c r="O94" s="205"/>
      <c r="P94" s="206"/>
    </row>
    <row r="95" spans="1:16" ht="18" customHeight="1" x14ac:dyDescent="0.25">
      <c r="A95" s="288" t="s">
        <v>80</v>
      </c>
      <c r="B95" s="289"/>
      <c r="C95" s="289"/>
      <c r="D95" s="289"/>
      <c r="E95" s="289"/>
      <c r="F95" s="289"/>
      <c r="G95" s="289"/>
      <c r="H95" s="289"/>
      <c r="I95" s="289"/>
      <c r="J95" s="289"/>
      <c r="K95" s="289"/>
      <c r="L95" s="289"/>
      <c r="M95" s="289"/>
      <c r="N95" s="289"/>
      <c r="O95" s="289"/>
      <c r="P95" s="290"/>
    </row>
    <row r="96" spans="1:16" ht="16.149999999999999" customHeight="1" x14ac:dyDescent="0.25">
      <c r="A96" s="150" t="s">
        <v>81</v>
      </c>
      <c r="B96" s="134"/>
      <c r="C96" s="130" t="s">
        <v>6</v>
      </c>
      <c r="D96" s="131"/>
      <c r="E96" s="132"/>
      <c r="F96" s="21"/>
      <c r="G96" s="21"/>
      <c r="H96" s="21"/>
      <c r="I96" s="21"/>
      <c r="J96" s="21"/>
      <c r="K96" s="21"/>
      <c r="L96" s="21"/>
      <c r="M96" s="21"/>
      <c r="N96" s="21"/>
      <c r="O96" s="21"/>
      <c r="P96" s="21"/>
    </row>
    <row r="97" spans="1:16" ht="33" x14ac:dyDescent="0.25">
      <c r="A97" s="273" t="s">
        <v>82</v>
      </c>
      <c r="B97" s="274"/>
      <c r="C97" s="10">
        <v>0</v>
      </c>
      <c r="D97" s="10">
        <v>1</v>
      </c>
      <c r="E97" s="10" t="s">
        <v>8</v>
      </c>
      <c r="F97" s="11"/>
      <c r="G97" s="11"/>
      <c r="H97" s="11"/>
      <c r="I97" s="11"/>
      <c r="J97" s="11"/>
      <c r="K97" s="11"/>
      <c r="L97" s="11"/>
      <c r="M97" s="11"/>
      <c r="N97" s="11"/>
      <c r="O97" s="12" t="s">
        <v>9</v>
      </c>
      <c r="P97" s="13" t="s">
        <v>10</v>
      </c>
    </row>
    <row r="98" spans="1:16" ht="82.5" x14ac:dyDescent="0.25">
      <c r="A98" s="14">
        <v>1</v>
      </c>
      <c r="B98" s="25" t="s">
        <v>83</v>
      </c>
      <c r="C98" s="26"/>
      <c r="D98" s="26"/>
      <c r="E98" s="26"/>
      <c r="F98" s="17"/>
      <c r="G98" s="17"/>
      <c r="H98" s="17"/>
      <c r="I98" s="17"/>
      <c r="J98" s="17"/>
      <c r="K98" s="17"/>
      <c r="L98" s="17"/>
      <c r="M98" s="17"/>
      <c r="N98" s="17"/>
      <c r="O98" s="33"/>
      <c r="P98" s="28"/>
    </row>
    <row r="99" spans="1:16" ht="16.5" x14ac:dyDescent="0.25">
      <c r="A99" s="151" t="s">
        <v>84</v>
      </c>
      <c r="B99" s="152"/>
      <c r="C99" s="137">
        <f>COUNTA(C98:E98)</f>
        <v>0</v>
      </c>
      <c r="D99" s="137"/>
      <c r="E99" s="137"/>
      <c r="F99" s="19"/>
      <c r="G99" s="19"/>
      <c r="H99" s="19"/>
      <c r="I99" s="19"/>
      <c r="J99" s="19"/>
      <c r="K99" s="19"/>
      <c r="L99" s="19"/>
      <c r="M99" s="19"/>
      <c r="N99" s="19"/>
      <c r="O99" s="201" t="s">
        <v>13</v>
      </c>
      <c r="P99" s="202"/>
    </row>
    <row r="100" spans="1:16" ht="16.5" x14ac:dyDescent="0.25">
      <c r="A100" s="135" t="s">
        <v>14</v>
      </c>
      <c r="B100" s="136"/>
      <c r="C100" s="20">
        <f>COUNTA(C98)</f>
        <v>0</v>
      </c>
      <c r="D100" s="20">
        <f>COUNTA(D98)</f>
        <v>0</v>
      </c>
      <c r="E100" s="20">
        <f>COUNTA(E98)</f>
        <v>0</v>
      </c>
      <c r="F100" s="19"/>
      <c r="G100" s="19"/>
      <c r="H100" s="19"/>
      <c r="I100" s="19"/>
      <c r="J100" s="19"/>
      <c r="K100" s="19"/>
      <c r="L100" s="19"/>
      <c r="M100" s="19"/>
      <c r="N100" s="19"/>
      <c r="O100" s="203" t="str">
        <f>IF(E100=4,"Not Applicable",C101)</f>
        <v/>
      </c>
      <c r="P100" s="204"/>
    </row>
    <row r="101" spans="1:16" ht="16.5" x14ac:dyDescent="0.25">
      <c r="A101" s="135" t="s">
        <v>15</v>
      </c>
      <c r="B101" s="136"/>
      <c r="C101" s="282" t="str">
        <f>IFERROR(D100/C99,"")</f>
        <v/>
      </c>
      <c r="D101" s="283"/>
      <c r="E101" s="284"/>
      <c r="F101" s="19"/>
      <c r="G101" s="19"/>
      <c r="H101" s="19"/>
      <c r="I101" s="19"/>
      <c r="J101" s="19"/>
      <c r="K101" s="19"/>
      <c r="L101" s="19"/>
      <c r="M101" s="19"/>
      <c r="N101" s="19"/>
      <c r="O101" s="205"/>
      <c r="P101" s="206"/>
    </row>
    <row r="102" spans="1:16" ht="19.149999999999999" customHeight="1" x14ac:dyDescent="0.25">
      <c r="A102" s="288" t="s">
        <v>85</v>
      </c>
      <c r="B102" s="289"/>
      <c r="C102" s="289"/>
      <c r="D102" s="289"/>
      <c r="E102" s="289"/>
      <c r="F102" s="289"/>
      <c r="G102" s="289"/>
      <c r="H102" s="289"/>
      <c r="I102" s="289"/>
      <c r="J102" s="289"/>
      <c r="K102" s="289"/>
      <c r="L102" s="289"/>
      <c r="M102" s="289"/>
      <c r="N102" s="289"/>
      <c r="O102" s="289"/>
      <c r="P102" s="290"/>
    </row>
    <row r="103" spans="1:16" ht="16.149999999999999" customHeight="1" x14ac:dyDescent="0.25">
      <c r="A103" s="150" t="s">
        <v>86</v>
      </c>
      <c r="B103" s="134"/>
      <c r="C103" s="130" t="s">
        <v>6</v>
      </c>
      <c r="D103" s="131"/>
      <c r="E103" s="132"/>
      <c r="F103" s="21"/>
      <c r="G103" s="21"/>
      <c r="H103" s="21"/>
      <c r="I103" s="21"/>
      <c r="J103" s="21"/>
      <c r="K103" s="21"/>
      <c r="L103" s="21"/>
      <c r="M103" s="21"/>
      <c r="N103" s="21"/>
      <c r="O103" s="21"/>
      <c r="P103" s="21"/>
    </row>
    <row r="104" spans="1:16" ht="33" x14ac:dyDescent="0.25">
      <c r="A104" s="273" t="s">
        <v>87</v>
      </c>
      <c r="B104" s="274"/>
      <c r="C104" s="10">
        <v>0</v>
      </c>
      <c r="D104" s="10">
        <v>1</v>
      </c>
      <c r="E104" s="10" t="s">
        <v>8</v>
      </c>
      <c r="F104" s="11"/>
      <c r="G104" s="11"/>
      <c r="H104" s="11"/>
      <c r="I104" s="11"/>
      <c r="J104" s="11"/>
      <c r="K104" s="11"/>
      <c r="L104" s="11"/>
      <c r="M104" s="11"/>
      <c r="N104" s="11"/>
      <c r="O104" s="12" t="s">
        <v>9</v>
      </c>
      <c r="P104" s="13" t="s">
        <v>10</v>
      </c>
    </row>
    <row r="105" spans="1:16" ht="41.25" customHeight="1" x14ac:dyDescent="0.25">
      <c r="A105" s="14">
        <v>1</v>
      </c>
      <c r="B105" s="25" t="s">
        <v>88</v>
      </c>
      <c r="C105" s="26"/>
      <c r="D105" s="26"/>
      <c r="E105" s="26"/>
      <c r="F105" s="17"/>
      <c r="G105" s="17"/>
      <c r="H105" s="17"/>
      <c r="I105" s="17"/>
      <c r="J105" s="17"/>
      <c r="K105" s="17"/>
      <c r="L105" s="17"/>
      <c r="M105" s="17"/>
      <c r="N105" s="17"/>
      <c r="O105" s="33"/>
      <c r="P105" s="28"/>
    </row>
    <row r="106" spans="1:16" ht="22.5" customHeight="1" x14ac:dyDescent="0.25">
      <c r="A106" s="151" t="s">
        <v>89</v>
      </c>
      <c r="B106" s="152"/>
      <c r="C106" s="137">
        <f>COUNTA(C105:E105)</f>
        <v>0</v>
      </c>
      <c r="D106" s="137"/>
      <c r="E106" s="137"/>
      <c r="F106" s="19"/>
      <c r="G106" s="19"/>
      <c r="H106" s="19"/>
      <c r="I106" s="19"/>
      <c r="J106" s="19"/>
      <c r="K106" s="19"/>
      <c r="L106" s="19"/>
      <c r="M106" s="19"/>
      <c r="N106" s="19"/>
      <c r="O106" s="201" t="s">
        <v>13</v>
      </c>
      <c r="P106" s="202"/>
    </row>
    <row r="107" spans="1:16" ht="15.75" customHeight="1" x14ac:dyDescent="0.25">
      <c r="A107" s="135" t="s">
        <v>14</v>
      </c>
      <c r="B107" s="136"/>
      <c r="C107" s="20">
        <f>COUNTA(C105)</f>
        <v>0</v>
      </c>
      <c r="D107" s="20">
        <f>COUNTA(D105)</f>
        <v>0</v>
      </c>
      <c r="E107" s="20">
        <f>COUNTA(E105)</f>
        <v>0</v>
      </c>
      <c r="F107" s="19"/>
      <c r="G107" s="19"/>
      <c r="H107" s="19"/>
      <c r="I107" s="19"/>
      <c r="J107" s="19"/>
      <c r="K107" s="19"/>
      <c r="L107" s="19"/>
      <c r="M107" s="19"/>
      <c r="N107" s="19"/>
      <c r="O107" s="203" t="str">
        <f>IF(E107=4,"Not Applicable",C108)</f>
        <v/>
      </c>
      <c r="P107" s="204"/>
    </row>
    <row r="108" spans="1:16" ht="16.5" x14ac:dyDescent="0.25">
      <c r="A108" s="135" t="s">
        <v>15</v>
      </c>
      <c r="B108" s="136"/>
      <c r="C108" s="282" t="str">
        <f>IFERROR(D107/C106,"")</f>
        <v/>
      </c>
      <c r="D108" s="283"/>
      <c r="E108" s="284"/>
      <c r="F108" s="19"/>
      <c r="G108" s="19"/>
      <c r="H108" s="19"/>
      <c r="I108" s="19"/>
      <c r="J108" s="19"/>
      <c r="K108" s="19"/>
      <c r="L108" s="19"/>
      <c r="M108" s="19"/>
      <c r="N108" s="19"/>
      <c r="O108" s="205"/>
      <c r="P108" s="206"/>
    </row>
    <row r="109" spans="1:16" ht="24" customHeight="1" x14ac:dyDescent="0.25">
      <c r="A109" s="288" t="s">
        <v>90</v>
      </c>
      <c r="B109" s="289"/>
      <c r="C109" s="289"/>
      <c r="D109" s="289"/>
      <c r="E109" s="289"/>
      <c r="F109" s="289"/>
      <c r="G109" s="289"/>
      <c r="H109" s="289"/>
      <c r="I109" s="289"/>
      <c r="J109" s="289"/>
      <c r="K109" s="289"/>
      <c r="L109" s="289"/>
      <c r="M109" s="289"/>
      <c r="N109" s="289"/>
      <c r="O109" s="289"/>
      <c r="P109" s="290"/>
    </row>
    <row r="110" spans="1:16" ht="16.5" x14ac:dyDescent="0.25">
      <c r="A110" s="150" t="s">
        <v>91</v>
      </c>
      <c r="B110" s="134"/>
      <c r="C110" s="130" t="s">
        <v>6</v>
      </c>
      <c r="D110" s="131"/>
      <c r="E110" s="132"/>
      <c r="F110" s="21"/>
      <c r="G110" s="21"/>
      <c r="H110" s="21"/>
      <c r="I110" s="21"/>
      <c r="J110" s="21"/>
      <c r="K110" s="21"/>
      <c r="L110" s="21"/>
      <c r="M110" s="21"/>
      <c r="N110" s="21"/>
      <c r="O110" s="21"/>
      <c r="P110" s="21"/>
    </row>
    <row r="111" spans="1:16" ht="43.5" customHeight="1" x14ac:dyDescent="0.25">
      <c r="A111" s="273" t="s">
        <v>92</v>
      </c>
      <c r="B111" s="274"/>
      <c r="C111" s="10">
        <v>0</v>
      </c>
      <c r="D111" s="10">
        <v>1</v>
      </c>
      <c r="E111" s="10" t="s">
        <v>8</v>
      </c>
      <c r="F111" s="11"/>
      <c r="G111" s="11"/>
      <c r="H111" s="11"/>
      <c r="I111" s="11"/>
      <c r="J111" s="11"/>
      <c r="K111" s="11"/>
      <c r="L111" s="11"/>
      <c r="M111" s="11"/>
      <c r="N111" s="11"/>
      <c r="O111" s="12" t="s">
        <v>9</v>
      </c>
      <c r="P111" s="13" t="s">
        <v>10</v>
      </c>
    </row>
    <row r="112" spans="1:16" ht="63" customHeight="1" x14ac:dyDescent="0.25">
      <c r="A112" s="14">
        <v>1</v>
      </c>
      <c r="B112" s="25" t="s">
        <v>93</v>
      </c>
      <c r="C112" s="26"/>
      <c r="D112" s="26"/>
      <c r="E112" s="26"/>
      <c r="F112" s="17"/>
      <c r="G112" s="17"/>
      <c r="H112" s="17"/>
      <c r="I112" s="17"/>
      <c r="J112" s="17"/>
      <c r="K112" s="17"/>
      <c r="L112" s="17"/>
      <c r="M112" s="17"/>
      <c r="N112" s="17"/>
      <c r="O112" s="33"/>
      <c r="P112" s="28"/>
    </row>
    <row r="113" spans="1:16" ht="132" customHeight="1" x14ac:dyDescent="0.25">
      <c r="A113" s="14">
        <v>2</v>
      </c>
      <c r="B113" s="25" t="s">
        <v>94</v>
      </c>
      <c r="C113" s="26"/>
      <c r="D113" s="26"/>
      <c r="E113" s="26"/>
      <c r="F113" s="17"/>
      <c r="G113" s="17"/>
      <c r="H113" s="17"/>
      <c r="I113" s="17"/>
      <c r="J113" s="17"/>
      <c r="K113" s="17"/>
      <c r="L113" s="17"/>
      <c r="M113" s="17"/>
      <c r="N113" s="17"/>
      <c r="O113" s="33"/>
      <c r="P113" s="28"/>
    </row>
    <row r="114" spans="1:16" ht="28.15" customHeight="1" x14ac:dyDescent="0.25">
      <c r="A114" s="151" t="s">
        <v>95</v>
      </c>
      <c r="B114" s="152"/>
      <c r="C114" s="137">
        <f>COUNTA(C112:E113)</f>
        <v>0</v>
      </c>
      <c r="D114" s="137"/>
      <c r="E114" s="137"/>
      <c r="F114" s="19"/>
      <c r="G114" s="19"/>
      <c r="H114" s="19"/>
      <c r="I114" s="19"/>
      <c r="J114" s="19"/>
      <c r="K114" s="19"/>
      <c r="L114" s="19"/>
      <c r="M114" s="19"/>
      <c r="N114" s="19"/>
      <c r="O114" s="201" t="s">
        <v>13</v>
      </c>
      <c r="P114" s="202"/>
    </row>
    <row r="115" spans="1:16" ht="16.5" customHeight="1" x14ac:dyDescent="0.25">
      <c r="A115" s="135" t="s">
        <v>14</v>
      </c>
      <c r="B115" s="136"/>
      <c r="C115" s="20">
        <f>COUNTA(C112:C113)</f>
        <v>0</v>
      </c>
      <c r="D115" s="20">
        <f>COUNTA(D112:D113)</f>
        <v>0</v>
      </c>
      <c r="E115" s="20">
        <f>COUNTA(E112:E113)</f>
        <v>0</v>
      </c>
      <c r="F115" s="19"/>
      <c r="G115" s="19"/>
      <c r="H115" s="19"/>
      <c r="I115" s="19"/>
      <c r="J115" s="19"/>
      <c r="K115" s="19"/>
      <c r="L115" s="19"/>
      <c r="M115" s="19"/>
      <c r="N115" s="19"/>
      <c r="O115" s="203" t="str">
        <f>IF(E115=4,"Not Applicable",C116)</f>
        <v/>
      </c>
      <c r="P115" s="204"/>
    </row>
    <row r="116" spans="1:16" ht="16.5" x14ac:dyDescent="0.25">
      <c r="A116" s="135" t="s">
        <v>15</v>
      </c>
      <c r="B116" s="136"/>
      <c r="C116" s="282" t="str">
        <f>IFERROR(D115/C114,"")</f>
        <v/>
      </c>
      <c r="D116" s="283"/>
      <c r="E116" s="284"/>
      <c r="F116" s="19"/>
      <c r="G116" s="19"/>
      <c r="H116" s="19"/>
      <c r="I116" s="19"/>
      <c r="J116" s="19"/>
      <c r="K116" s="19"/>
      <c r="L116" s="19"/>
      <c r="M116" s="19"/>
      <c r="N116" s="19"/>
      <c r="O116" s="205"/>
      <c r="P116" s="206"/>
    </row>
    <row r="117" spans="1:16" ht="22.15" customHeight="1" x14ac:dyDescent="0.25">
      <c r="A117" s="288" t="s">
        <v>96</v>
      </c>
      <c r="B117" s="289"/>
      <c r="C117" s="289"/>
      <c r="D117" s="289"/>
      <c r="E117" s="289"/>
      <c r="F117" s="289"/>
      <c r="G117" s="289"/>
      <c r="H117" s="289"/>
      <c r="I117" s="289"/>
      <c r="J117" s="289"/>
      <c r="K117" s="289"/>
      <c r="L117" s="289"/>
      <c r="M117" s="289"/>
      <c r="N117" s="289"/>
      <c r="O117" s="289"/>
      <c r="P117" s="290"/>
    </row>
    <row r="118" spans="1:16" ht="16.5" x14ac:dyDescent="0.25">
      <c r="A118" s="150" t="s">
        <v>97</v>
      </c>
      <c r="B118" s="134"/>
      <c r="C118" s="130" t="s">
        <v>6</v>
      </c>
      <c r="D118" s="131"/>
      <c r="E118" s="132"/>
      <c r="F118" s="21"/>
      <c r="G118" s="21"/>
      <c r="H118" s="21"/>
      <c r="I118" s="21"/>
      <c r="J118" s="21"/>
      <c r="K118" s="21"/>
      <c r="L118" s="21"/>
      <c r="M118" s="21"/>
      <c r="N118" s="21"/>
      <c r="O118" s="21"/>
      <c r="P118" s="21"/>
    </row>
    <row r="119" spans="1:16" ht="42.75" customHeight="1" x14ac:dyDescent="0.25">
      <c r="A119" s="273" t="s">
        <v>98</v>
      </c>
      <c r="B119" s="274"/>
      <c r="C119" s="10">
        <v>0</v>
      </c>
      <c r="D119" s="10">
        <v>1</v>
      </c>
      <c r="E119" s="10" t="s">
        <v>8</v>
      </c>
      <c r="F119" s="11"/>
      <c r="G119" s="11"/>
      <c r="H119" s="11"/>
      <c r="I119" s="11"/>
      <c r="J119" s="11"/>
      <c r="K119" s="11"/>
      <c r="L119" s="11"/>
      <c r="M119" s="11"/>
      <c r="N119" s="11"/>
      <c r="O119" s="12" t="s">
        <v>9</v>
      </c>
      <c r="P119" s="13" t="s">
        <v>10</v>
      </c>
    </row>
    <row r="120" spans="1:16" ht="60.75" customHeight="1" x14ac:dyDescent="0.25">
      <c r="A120" s="14">
        <v>1</v>
      </c>
      <c r="B120" s="25" t="s">
        <v>99</v>
      </c>
      <c r="C120" s="26"/>
      <c r="D120" s="26"/>
      <c r="E120" s="26"/>
      <c r="F120" s="17"/>
      <c r="G120" s="17"/>
      <c r="H120" s="17"/>
      <c r="I120" s="17"/>
      <c r="J120" s="17"/>
      <c r="K120" s="17"/>
      <c r="L120" s="17"/>
      <c r="M120" s="17"/>
      <c r="N120" s="17"/>
      <c r="O120" s="33"/>
      <c r="P120" s="28"/>
    </row>
    <row r="121" spans="1:16" ht="135.75" customHeight="1" x14ac:dyDescent="0.25">
      <c r="A121" s="14">
        <v>2</v>
      </c>
      <c r="B121" s="25" t="s">
        <v>100</v>
      </c>
      <c r="C121" s="26"/>
      <c r="D121" s="26"/>
      <c r="E121" s="26"/>
      <c r="F121" s="17"/>
      <c r="G121" s="17"/>
      <c r="H121" s="17"/>
      <c r="I121" s="17"/>
      <c r="J121" s="17"/>
      <c r="K121" s="17"/>
      <c r="L121" s="17"/>
      <c r="M121" s="17"/>
      <c r="N121" s="17"/>
      <c r="O121" s="33"/>
      <c r="P121" s="28"/>
    </row>
    <row r="122" spans="1:16" ht="24.6" customHeight="1" x14ac:dyDescent="0.25">
      <c r="A122" s="151" t="s">
        <v>101</v>
      </c>
      <c r="B122" s="152"/>
      <c r="C122" s="137">
        <f>COUNTA(C120:E121)</f>
        <v>0</v>
      </c>
      <c r="D122" s="137"/>
      <c r="E122" s="137"/>
      <c r="F122" s="19"/>
      <c r="G122" s="19"/>
      <c r="H122" s="19"/>
      <c r="I122" s="19"/>
      <c r="J122" s="19"/>
      <c r="K122" s="19"/>
      <c r="L122" s="19"/>
      <c r="M122" s="19"/>
      <c r="N122" s="19"/>
      <c r="O122" s="201" t="s">
        <v>13</v>
      </c>
      <c r="P122" s="202"/>
    </row>
    <row r="123" spans="1:16" ht="24.6" customHeight="1" x14ac:dyDescent="0.25">
      <c r="A123" s="135" t="s">
        <v>14</v>
      </c>
      <c r="B123" s="136"/>
      <c r="C123" s="20">
        <f>COUNTA(C120:C121)</f>
        <v>0</v>
      </c>
      <c r="D123" s="20">
        <f>COUNTA(D120:D121)</f>
        <v>0</v>
      </c>
      <c r="E123" s="20">
        <f>COUNTA(E120:E121)</f>
        <v>0</v>
      </c>
      <c r="F123" s="19"/>
      <c r="G123" s="19"/>
      <c r="H123" s="19"/>
      <c r="I123" s="19"/>
      <c r="J123" s="19"/>
      <c r="K123" s="19"/>
      <c r="L123" s="19"/>
      <c r="M123" s="19"/>
      <c r="N123" s="19"/>
      <c r="O123" s="203" t="str">
        <f>IF(E123=4,"Not Applicable",C124)</f>
        <v/>
      </c>
      <c r="P123" s="204"/>
    </row>
    <row r="124" spans="1:16" ht="23.45" customHeight="1" x14ac:dyDescent="0.25">
      <c r="A124" s="135" t="s">
        <v>15</v>
      </c>
      <c r="B124" s="136"/>
      <c r="C124" s="282" t="str">
        <f>IFERROR(D123/C122,"")</f>
        <v/>
      </c>
      <c r="D124" s="283"/>
      <c r="E124" s="284"/>
      <c r="F124" s="19"/>
      <c r="G124" s="19"/>
      <c r="H124" s="19"/>
      <c r="I124" s="19"/>
      <c r="J124" s="19"/>
      <c r="K124" s="19"/>
      <c r="L124" s="19"/>
      <c r="M124" s="19"/>
      <c r="N124" s="19"/>
      <c r="O124" s="205"/>
      <c r="P124" s="206"/>
    </row>
    <row r="125" spans="1:16" ht="27" customHeight="1" x14ac:dyDescent="0.25">
      <c r="A125" s="288" t="s">
        <v>102</v>
      </c>
      <c r="B125" s="289"/>
      <c r="C125" s="289"/>
      <c r="D125" s="289"/>
      <c r="E125" s="289"/>
      <c r="F125" s="289"/>
      <c r="G125" s="289"/>
      <c r="H125" s="289"/>
      <c r="I125" s="289"/>
      <c r="J125" s="289"/>
      <c r="K125" s="289"/>
      <c r="L125" s="289"/>
      <c r="M125" s="289"/>
      <c r="N125" s="289"/>
      <c r="O125" s="289"/>
      <c r="P125" s="290"/>
    </row>
    <row r="126" spans="1:16" ht="16.5" x14ac:dyDescent="0.25">
      <c r="A126" s="150" t="s">
        <v>103</v>
      </c>
      <c r="B126" s="134"/>
      <c r="C126" s="130" t="s">
        <v>6</v>
      </c>
      <c r="D126" s="131"/>
      <c r="E126" s="132"/>
      <c r="F126" s="21"/>
      <c r="G126" s="21"/>
      <c r="H126" s="21"/>
      <c r="I126" s="21"/>
      <c r="J126" s="21"/>
      <c r="K126" s="21"/>
      <c r="L126" s="21"/>
      <c r="M126" s="21"/>
      <c r="N126" s="21"/>
      <c r="O126" s="21"/>
      <c r="P126" s="21"/>
    </row>
    <row r="127" spans="1:16" ht="33" x14ac:dyDescent="0.25">
      <c r="A127" s="273" t="s">
        <v>104</v>
      </c>
      <c r="B127" s="274"/>
      <c r="C127" s="10">
        <v>0</v>
      </c>
      <c r="D127" s="10">
        <v>1</v>
      </c>
      <c r="E127" s="10" t="s">
        <v>8</v>
      </c>
      <c r="F127" s="11"/>
      <c r="G127" s="11"/>
      <c r="H127" s="11"/>
      <c r="I127" s="11"/>
      <c r="J127" s="11"/>
      <c r="K127" s="11"/>
      <c r="L127" s="11"/>
      <c r="M127" s="11"/>
      <c r="N127" s="11"/>
      <c r="O127" s="12" t="s">
        <v>9</v>
      </c>
      <c r="P127" s="13" t="s">
        <v>10</v>
      </c>
    </row>
    <row r="128" spans="1:16" ht="113.25" customHeight="1" x14ac:dyDescent="0.25">
      <c r="A128" s="14">
        <v>1</v>
      </c>
      <c r="B128" s="25" t="s">
        <v>105</v>
      </c>
      <c r="C128" s="26"/>
      <c r="D128" s="26"/>
      <c r="E128" s="26"/>
      <c r="F128" s="17"/>
      <c r="G128" s="17"/>
      <c r="H128" s="17"/>
      <c r="I128" s="17"/>
      <c r="J128" s="17"/>
      <c r="K128" s="17"/>
      <c r="L128" s="17"/>
      <c r="M128" s="17"/>
      <c r="N128" s="17"/>
      <c r="O128" s="33"/>
      <c r="P128" s="28"/>
    </row>
    <row r="129" spans="1:16" ht="74.25" customHeight="1" x14ac:dyDescent="0.25">
      <c r="A129" s="14">
        <v>2</v>
      </c>
      <c r="B129" s="25" t="s">
        <v>106</v>
      </c>
      <c r="C129" s="26"/>
      <c r="D129" s="26"/>
      <c r="E129" s="26"/>
      <c r="F129" s="17"/>
      <c r="G129" s="17"/>
      <c r="H129" s="17"/>
      <c r="I129" s="17"/>
      <c r="J129" s="17"/>
      <c r="K129" s="17"/>
      <c r="L129" s="17"/>
      <c r="M129" s="17"/>
      <c r="N129" s="17"/>
      <c r="O129" s="33"/>
      <c r="P129" s="28"/>
    </row>
    <row r="130" spans="1:16" ht="73.5" customHeight="1" x14ac:dyDescent="0.25">
      <c r="A130" s="14">
        <v>3</v>
      </c>
      <c r="B130" s="25" t="s">
        <v>107</v>
      </c>
      <c r="C130" s="26"/>
      <c r="D130" s="26"/>
      <c r="E130" s="26"/>
      <c r="F130" s="17"/>
      <c r="G130" s="17"/>
      <c r="H130" s="17"/>
      <c r="I130" s="17"/>
      <c r="J130" s="17"/>
      <c r="K130" s="17"/>
      <c r="L130" s="17"/>
      <c r="M130" s="17"/>
      <c r="N130" s="17"/>
      <c r="O130" s="33"/>
      <c r="P130" s="28"/>
    </row>
    <row r="131" spans="1:16" ht="16.5" x14ac:dyDescent="0.25">
      <c r="A131" s="151" t="s">
        <v>108</v>
      </c>
      <c r="B131" s="152"/>
      <c r="C131" s="137">
        <f>COUNTA(C128:E130)</f>
        <v>0</v>
      </c>
      <c r="D131" s="137"/>
      <c r="E131" s="137"/>
      <c r="F131" s="19"/>
      <c r="G131" s="19"/>
      <c r="H131" s="19"/>
      <c r="I131" s="19"/>
      <c r="J131" s="19"/>
      <c r="K131" s="19"/>
      <c r="L131" s="19"/>
      <c r="M131" s="19"/>
      <c r="N131" s="19"/>
      <c r="O131" s="201" t="s">
        <v>13</v>
      </c>
      <c r="P131" s="202"/>
    </row>
    <row r="132" spans="1:16" ht="16.5" customHeight="1" x14ac:dyDescent="0.25">
      <c r="A132" s="135" t="s">
        <v>14</v>
      </c>
      <c r="B132" s="136"/>
      <c r="C132" s="20">
        <f>COUNTA(C128:C130)</f>
        <v>0</v>
      </c>
      <c r="D132" s="20">
        <f>COUNTA(D128:D130)</f>
        <v>0</v>
      </c>
      <c r="E132" s="20">
        <f>COUNTA(E128:E130)</f>
        <v>0</v>
      </c>
      <c r="F132" s="19"/>
      <c r="G132" s="19"/>
      <c r="H132" s="19"/>
      <c r="I132" s="19"/>
      <c r="J132" s="19"/>
      <c r="K132" s="19"/>
      <c r="L132" s="19"/>
      <c r="M132" s="19"/>
      <c r="N132" s="19"/>
      <c r="O132" s="203" t="str">
        <f>IF(E132=4,"Not Applicable",C133)</f>
        <v/>
      </c>
      <c r="P132" s="204"/>
    </row>
    <row r="133" spans="1:16" ht="16.5" x14ac:dyDescent="0.25">
      <c r="A133" s="135" t="s">
        <v>15</v>
      </c>
      <c r="B133" s="136"/>
      <c r="C133" s="282" t="str">
        <f>IFERROR(D132/C131,"")</f>
        <v/>
      </c>
      <c r="D133" s="283"/>
      <c r="E133" s="284"/>
      <c r="F133" s="19"/>
      <c r="G133" s="19"/>
      <c r="H133" s="19"/>
      <c r="I133" s="19"/>
      <c r="J133" s="19"/>
      <c r="K133" s="19"/>
      <c r="L133" s="19"/>
      <c r="M133" s="19"/>
      <c r="N133" s="19"/>
      <c r="O133" s="205"/>
      <c r="P133" s="206"/>
    </row>
    <row r="134" spans="1:16" ht="17.45" customHeight="1" x14ac:dyDescent="0.25">
      <c r="A134" s="288" t="s">
        <v>109</v>
      </c>
      <c r="B134" s="289"/>
      <c r="C134" s="289"/>
      <c r="D134" s="289"/>
      <c r="E134" s="289"/>
      <c r="F134" s="289"/>
      <c r="G134" s="289"/>
      <c r="H134" s="289"/>
      <c r="I134" s="289"/>
      <c r="J134" s="289"/>
      <c r="K134" s="289"/>
      <c r="L134" s="289"/>
      <c r="M134" s="289"/>
      <c r="N134" s="289"/>
      <c r="O134" s="289"/>
      <c r="P134" s="290"/>
    </row>
    <row r="135" spans="1:16" ht="16.5" x14ac:dyDescent="0.25">
      <c r="A135" s="150" t="s">
        <v>110</v>
      </c>
      <c r="B135" s="134"/>
      <c r="C135" s="130" t="s">
        <v>6</v>
      </c>
      <c r="D135" s="131"/>
      <c r="E135" s="132"/>
      <c r="F135" s="21"/>
      <c r="G135" s="21"/>
      <c r="H135" s="21"/>
      <c r="I135" s="21"/>
      <c r="J135" s="21"/>
      <c r="K135" s="21"/>
      <c r="L135" s="21"/>
      <c r="M135" s="21"/>
      <c r="N135" s="21"/>
      <c r="O135" s="21"/>
      <c r="P135" s="21"/>
    </row>
    <row r="136" spans="1:16" ht="33" customHeight="1" x14ac:dyDescent="0.25">
      <c r="A136" s="273" t="s">
        <v>111</v>
      </c>
      <c r="B136" s="274"/>
      <c r="C136" s="10">
        <v>0</v>
      </c>
      <c r="D136" s="10">
        <v>1</v>
      </c>
      <c r="E136" s="10" t="s">
        <v>8</v>
      </c>
      <c r="F136" s="11"/>
      <c r="G136" s="11"/>
      <c r="H136" s="11"/>
      <c r="I136" s="11"/>
      <c r="J136" s="11"/>
      <c r="K136" s="11"/>
      <c r="L136" s="11"/>
      <c r="M136" s="11"/>
      <c r="N136" s="11"/>
      <c r="O136" s="12" t="s">
        <v>9</v>
      </c>
      <c r="P136" s="13" t="s">
        <v>10</v>
      </c>
    </row>
    <row r="137" spans="1:16" ht="66" x14ac:dyDescent="0.25">
      <c r="A137" s="14">
        <v>1</v>
      </c>
      <c r="B137" s="25" t="s">
        <v>112</v>
      </c>
      <c r="C137" s="26"/>
      <c r="D137" s="26"/>
      <c r="E137" s="26"/>
      <c r="F137" s="17"/>
      <c r="G137" s="17"/>
      <c r="H137" s="17"/>
      <c r="I137" s="17"/>
      <c r="J137" s="17"/>
      <c r="K137" s="17"/>
      <c r="L137" s="17"/>
      <c r="M137" s="17"/>
      <c r="N137" s="17"/>
      <c r="O137" s="33"/>
      <c r="P137" s="28"/>
    </row>
    <row r="138" spans="1:16" ht="94.5" customHeight="1" x14ac:dyDescent="0.25">
      <c r="A138" s="14">
        <v>2</v>
      </c>
      <c r="B138" s="25" t="s">
        <v>113</v>
      </c>
      <c r="C138" s="26"/>
      <c r="D138" s="26"/>
      <c r="E138" s="26"/>
      <c r="F138" s="17"/>
      <c r="G138" s="17"/>
      <c r="H138" s="17"/>
      <c r="I138" s="17"/>
      <c r="J138" s="17"/>
      <c r="K138" s="17"/>
      <c r="L138" s="17"/>
      <c r="M138" s="17"/>
      <c r="N138" s="17"/>
      <c r="O138" s="33"/>
      <c r="P138" s="28"/>
    </row>
    <row r="139" spans="1:16" ht="16.5" x14ac:dyDescent="0.25">
      <c r="A139" s="151" t="s">
        <v>114</v>
      </c>
      <c r="B139" s="152"/>
      <c r="C139" s="137">
        <f>COUNTA(C137:E138)</f>
        <v>0</v>
      </c>
      <c r="D139" s="137"/>
      <c r="E139" s="137"/>
      <c r="F139" s="19"/>
      <c r="G139" s="19"/>
      <c r="H139" s="19"/>
      <c r="I139" s="19"/>
      <c r="J139" s="19"/>
      <c r="K139" s="19"/>
      <c r="L139" s="19"/>
      <c r="M139" s="19"/>
      <c r="N139" s="19"/>
      <c r="O139" s="201" t="s">
        <v>13</v>
      </c>
      <c r="P139" s="202"/>
    </row>
    <row r="140" spans="1:16" ht="16.5" x14ac:dyDescent="0.25">
      <c r="A140" s="135" t="s">
        <v>14</v>
      </c>
      <c r="B140" s="136"/>
      <c r="C140" s="20">
        <f>COUNTA(C137:C138)</f>
        <v>0</v>
      </c>
      <c r="D140" s="20">
        <f>COUNTA(D137:D138)</f>
        <v>0</v>
      </c>
      <c r="E140" s="20">
        <f>COUNTA(E137:E138)</f>
        <v>0</v>
      </c>
      <c r="F140" s="19"/>
      <c r="G140" s="19"/>
      <c r="H140" s="19"/>
      <c r="I140" s="19"/>
      <c r="J140" s="19"/>
      <c r="K140" s="19"/>
      <c r="L140" s="19"/>
      <c r="M140" s="19"/>
      <c r="N140" s="19"/>
      <c r="O140" s="203" t="str">
        <f>IF(E140=4,"Not Applicable",C141)</f>
        <v/>
      </c>
      <c r="P140" s="204"/>
    </row>
    <row r="141" spans="1:16" ht="16.5" x14ac:dyDescent="0.25">
      <c r="A141" s="135" t="s">
        <v>15</v>
      </c>
      <c r="B141" s="136"/>
      <c r="C141" s="282" t="str">
        <f>IFERROR(D140/C139,"")</f>
        <v/>
      </c>
      <c r="D141" s="283"/>
      <c r="E141" s="284"/>
      <c r="F141" s="19"/>
      <c r="G141" s="19"/>
      <c r="H141" s="19"/>
      <c r="I141" s="19"/>
      <c r="J141" s="19"/>
      <c r="K141" s="19"/>
      <c r="L141" s="19"/>
      <c r="M141" s="19"/>
      <c r="N141" s="19"/>
      <c r="O141" s="205"/>
      <c r="P141" s="206"/>
    </row>
    <row r="142" spans="1:16" ht="22.9" customHeight="1" x14ac:dyDescent="0.25">
      <c r="A142" s="288" t="s">
        <v>115</v>
      </c>
      <c r="B142" s="289"/>
      <c r="C142" s="289"/>
      <c r="D142" s="289"/>
      <c r="E142" s="289"/>
      <c r="F142" s="289"/>
      <c r="G142" s="289"/>
      <c r="H142" s="289"/>
      <c r="I142" s="289"/>
      <c r="J142" s="289"/>
      <c r="K142" s="289"/>
      <c r="L142" s="289"/>
      <c r="M142" s="289"/>
      <c r="N142" s="289"/>
      <c r="O142" s="289"/>
      <c r="P142" s="290"/>
    </row>
    <row r="143" spans="1:16" ht="16.5" x14ac:dyDescent="0.25">
      <c r="A143" s="150" t="s">
        <v>116</v>
      </c>
      <c r="B143" s="134"/>
      <c r="C143" s="130" t="s">
        <v>6</v>
      </c>
      <c r="D143" s="131"/>
      <c r="E143" s="132"/>
      <c r="F143" s="21"/>
      <c r="G143" s="21"/>
      <c r="H143" s="21"/>
      <c r="I143" s="21"/>
      <c r="J143" s="21"/>
      <c r="K143" s="21"/>
      <c r="L143" s="21"/>
      <c r="M143" s="21"/>
      <c r="N143" s="21"/>
      <c r="O143" s="21"/>
      <c r="P143" s="21"/>
    </row>
    <row r="144" spans="1:16" ht="33" x14ac:dyDescent="0.25">
      <c r="A144" s="273" t="s">
        <v>117</v>
      </c>
      <c r="B144" s="274"/>
      <c r="C144" s="10">
        <v>0</v>
      </c>
      <c r="D144" s="10">
        <v>1</v>
      </c>
      <c r="E144" s="10" t="s">
        <v>8</v>
      </c>
      <c r="F144" s="11"/>
      <c r="G144" s="11"/>
      <c r="H144" s="11"/>
      <c r="I144" s="11"/>
      <c r="J144" s="11"/>
      <c r="K144" s="11"/>
      <c r="L144" s="11"/>
      <c r="M144" s="11"/>
      <c r="N144" s="11"/>
      <c r="O144" s="12" t="s">
        <v>9</v>
      </c>
      <c r="P144" s="13" t="s">
        <v>10</v>
      </c>
    </row>
    <row r="145" spans="1:16" ht="79.5" customHeight="1" x14ac:dyDescent="0.25">
      <c r="A145" s="14">
        <v>1</v>
      </c>
      <c r="B145" s="25" t="s">
        <v>118</v>
      </c>
      <c r="C145" s="26"/>
      <c r="D145" s="26"/>
      <c r="E145" s="26"/>
      <c r="F145" s="17"/>
      <c r="G145" s="17"/>
      <c r="H145" s="17"/>
      <c r="I145" s="17"/>
      <c r="J145" s="17"/>
      <c r="K145" s="17"/>
      <c r="L145" s="17"/>
      <c r="M145" s="17"/>
      <c r="N145" s="17"/>
      <c r="O145" s="33"/>
      <c r="P145" s="28"/>
    </row>
    <row r="146" spans="1:16" ht="16.5" x14ac:dyDescent="0.25">
      <c r="A146" s="151" t="s">
        <v>119</v>
      </c>
      <c r="B146" s="152"/>
      <c r="C146" s="137">
        <f>COUNTA(C145:E145)</f>
        <v>0</v>
      </c>
      <c r="D146" s="137"/>
      <c r="E146" s="137"/>
      <c r="F146" s="19"/>
      <c r="G146" s="19"/>
      <c r="H146" s="19"/>
      <c r="I146" s="19"/>
      <c r="J146" s="19"/>
      <c r="K146" s="19"/>
      <c r="L146" s="19"/>
      <c r="M146" s="19"/>
      <c r="N146" s="19"/>
      <c r="O146" s="201" t="s">
        <v>13</v>
      </c>
      <c r="P146" s="202"/>
    </row>
    <row r="147" spans="1:16" ht="16.5" x14ac:dyDescent="0.25">
      <c r="A147" s="135" t="s">
        <v>14</v>
      </c>
      <c r="B147" s="136"/>
      <c r="C147" s="20">
        <f>COUNTA(C145)</f>
        <v>0</v>
      </c>
      <c r="D147" s="20">
        <f>COUNTA(D145)</f>
        <v>0</v>
      </c>
      <c r="E147" s="20">
        <f>COUNTA(E145)</f>
        <v>0</v>
      </c>
      <c r="F147" s="19"/>
      <c r="G147" s="19"/>
      <c r="H147" s="19"/>
      <c r="I147" s="19"/>
      <c r="J147" s="19"/>
      <c r="K147" s="19"/>
      <c r="L147" s="19"/>
      <c r="M147" s="19"/>
      <c r="N147" s="19"/>
      <c r="O147" s="203" t="str">
        <f>IF(E147=4,"Not Applicable",C148)</f>
        <v/>
      </c>
      <c r="P147" s="204"/>
    </row>
    <row r="148" spans="1:16" ht="16.5" x14ac:dyDescent="0.25">
      <c r="A148" s="135" t="s">
        <v>15</v>
      </c>
      <c r="B148" s="136"/>
      <c r="C148" s="282" t="str">
        <f>IFERROR(D147/C146,"")</f>
        <v/>
      </c>
      <c r="D148" s="283"/>
      <c r="E148" s="284"/>
      <c r="F148" s="19"/>
      <c r="G148" s="19"/>
      <c r="H148" s="19"/>
      <c r="I148" s="19"/>
      <c r="J148" s="19"/>
      <c r="K148" s="19"/>
      <c r="L148" s="19"/>
      <c r="M148" s="19"/>
      <c r="N148" s="19"/>
      <c r="O148" s="205"/>
      <c r="P148" s="206"/>
    </row>
  </sheetData>
  <mergeCells count="194">
    <mergeCell ref="A147:B147"/>
    <mergeCell ref="O147:P148"/>
    <mergeCell ref="A148:B148"/>
    <mergeCell ref="C148:E148"/>
    <mergeCell ref="A142:P142"/>
    <mergeCell ref="A143:B143"/>
    <mergeCell ref="C143:E143"/>
    <mergeCell ref="A144:B144"/>
    <mergeCell ref="A146:B146"/>
    <mergeCell ref="C146:E146"/>
    <mergeCell ref="O146:P146"/>
    <mergeCell ref="A136:B136"/>
    <mergeCell ref="A139:B139"/>
    <mergeCell ref="C139:E139"/>
    <mergeCell ref="O139:P139"/>
    <mergeCell ref="A140:B140"/>
    <mergeCell ref="O140:P141"/>
    <mergeCell ref="A141:B141"/>
    <mergeCell ref="C141:E141"/>
    <mergeCell ref="A132:B132"/>
    <mergeCell ref="O132:P133"/>
    <mergeCell ref="A133:B133"/>
    <mergeCell ref="C133:E133"/>
    <mergeCell ref="A134:P134"/>
    <mergeCell ref="A135:B135"/>
    <mergeCell ref="C135:E135"/>
    <mergeCell ref="A125:P125"/>
    <mergeCell ref="A126:B126"/>
    <mergeCell ref="C126:E126"/>
    <mergeCell ref="A127:B127"/>
    <mergeCell ref="A131:B131"/>
    <mergeCell ref="C131:E131"/>
    <mergeCell ref="O131:P131"/>
    <mergeCell ref="A119:B119"/>
    <mergeCell ref="A122:B122"/>
    <mergeCell ref="C122:E122"/>
    <mergeCell ref="O122:P122"/>
    <mergeCell ref="A123:B123"/>
    <mergeCell ref="O123:P124"/>
    <mergeCell ref="A124:B124"/>
    <mergeCell ref="C124:E124"/>
    <mergeCell ref="A115:B115"/>
    <mergeCell ref="O115:P116"/>
    <mergeCell ref="A116:B116"/>
    <mergeCell ref="C116:E116"/>
    <mergeCell ref="A117:P117"/>
    <mergeCell ref="A118:B118"/>
    <mergeCell ref="C118:E118"/>
    <mergeCell ref="A109:P109"/>
    <mergeCell ref="A110:B110"/>
    <mergeCell ref="C110:E110"/>
    <mergeCell ref="A111:B111"/>
    <mergeCell ref="A114:B114"/>
    <mergeCell ref="C114:E114"/>
    <mergeCell ref="O114:P114"/>
    <mergeCell ref="A104:B104"/>
    <mergeCell ref="A106:B106"/>
    <mergeCell ref="C106:E106"/>
    <mergeCell ref="O106:P106"/>
    <mergeCell ref="A107:B107"/>
    <mergeCell ref="O107:P108"/>
    <mergeCell ref="A108:B108"/>
    <mergeCell ref="C108:E108"/>
    <mergeCell ref="A100:B100"/>
    <mergeCell ref="O100:P101"/>
    <mergeCell ref="A101:B101"/>
    <mergeCell ref="C101:E101"/>
    <mergeCell ref="A102:P102"/>
    <mergeCell ref="A103:B103"/>
    <mergeCell ref="C103:E103"/>
    <mergeCell ref="A95:P95"/>
    <mergeCell ref="A96:B96"/>
    <mergeCell ref="C96:E96"/>
    <mergeCell ref="A97:B97"/>
    <mergeCell ref="A99:B99"/>
    <mergeCell ref="C99:E99"/>
    <mergeCell ref="O99:P99"/>
    <mergeCell ref="A89:B89"/>
    <mergeCell ref="A92:B92"/>
    <mergeCell ref="C92:E92"/>
    <mergeCell ref="O92:P92"/>
    <mergeCell ref="A93:B93"/>
    <mergeCell ref="O93:P94"/>
    <mergeCell ref="A94:B94"/>
    <mergeCell ref="C94:E94"/>
    <mergeCell ref="A85:B85"/>
    <mergeCell ref="O85:P86"/>
    <mergeCell ref="A86:B86"/>
    <mergeCell ref="C86:E86"/>
    <mergeCell ref="A87:P87"/>
    <mergeCell ref="A88:B88"/>
    <mergeCell ref="C88:E88"/>
    <mergeCell ref="A79:P79"/>
    <mergeCell ref="A80:B80"/>
    <mergeCell ref="C80:E80"/>
    <mergeCell ref="A81:B81"/>
    <mergeCell ref="A84:B84"/>
    <mergeCell ref="C84:E84"/>
    <mergeCell ref="O84:P84"/>
    <mergeCell ref="A70:B70"/>
    <mergeCell ref="A76:B76"/>
    <mergeCell ref="C76:E76"/>
    <mergeCell ref="O76:P76"/>
    <mergeCell ref="A77:B77"/>
    <mergeCell ref="O77:P78"/>
    <mergeCell ref="A78:B78"/>
    <mergeCell ref="C78:E78"/>
    <mergeCell ref="A66:B66"/>
    <mergeCell ref="O66:P67"/>
    <mergeCell ref="A67:B67"/>
    <mergeCell ref="C67:E67"/>
    <mergeCell ref="A68:P68"/>
    <mergeCell ref="A69:B69"/>
    <mergeCell ref="C69:E69"/>
    <mergeCell ref="A60:P60"/>
    <mergeCell ref="A61:B61"/>
    <mergeCell ref="C61:E61"/>
    <mergeCell ref="A62:B62"/>
    <mergeCell ref="A65:B65"/>
    <mergeCell ref="C65:E65"/>
    <mergeCell ref="O65:P65"/>
    <mergeCell ref="A53:B53"/>
    <mergeCell ref="A57:B57"/>
    <mergeCell ref="C57:E57"/>
    <mergeCell ref="O57:P57"/>
    <mergeCell ref="A58:B58"/>
    <mergeCell ref="O58:P59"/>
    <mergeCell ref="A59:B59"/>
    <mergeCell ref="C59:E59"/>
    <mergeCell ref="A49:B49"/>
    <mergeCell ref="O49:P50"/>
    <mergeCell ref="A50:B50"/>
    <mergeCell ref="C50:E50"/>
    <mergeCell ref="A51:P51"/>
    <mergeCell ref="A52:B52"/>
    <mergeCell ref="C52:E52"/>
    <mergeCell ref="A43:P43"/>
    <mergeCell ref="A44:B44"/>
    <mergeCell ref="C44:E44"/>
    <mergeCell ref="A45:B45"/>
    <mergeCell ref="A48:B48"/>
    <mergeCell ref="C48:E48"/>
    <mergeCell ref="O48:P48"/>
    <mergeCell ref="A33:B33"/>
    <mergeCell ref="A40:B40"/>
    <mergeCell ref="C40:E40"/>
    <mergeCell ref="O40:P40"/>
    <mergeCell ref="A41:B41"/>
    <mergeCell ref="O41:P42"/>
    <mergeCell ref="A42:B42"/>
    <mergeCell ref="C42:E42"/>
    <mergeCell ref="A29:B29"/>
    <mergeCell ref="O29:P30"/>
    <mergeCell ref="A30:B30"/>
    <mergeCell ref="C30:E30"/>
    <mergeCell ref="A31:P31"/>
    <mergeCell ref="A32:B32"/>
    <mergeCell ref="C32:E32"/>
    <mergeCell ref="A20:P20"/>
    <mergeCell ref="A21:B21"/>
    <mergeCell ref="C21:E21"/>
    <mergeCell ref="A22:B22"/>
    <mergeCell ref="A28:B28"/>
    <mergeCell ref="C28:E28"/>
    <mergeCell ref="O28:P28"/>
    <mergeCell ref="S17:U17"/>
    <mergeCell ref="A18:B18"/>
    <mergeCell ref="O18:P19"/>
    <mergeCell ref="Q18:R18"/>
    <mergeCell ref="A19:B19"/>
    <mergeCell ref="C19:E19"/>
    <mergeCell ref="Q19:R19"/>
    <mergeCell ref="S19:U19"/>
    <mergeCell ref="Q15:R15"/>
    <mergeCell ref="A17:B17"/>
    <mergeCell ref="C17:E17"/>
    <mergeCell ref="O17:P17"/>
    <mergeCell ref="Q17:R17"/>
    <mergeCell ref="A11:B11"/>
    <mergeCell ref="O11:P12"/>
    <mergeCell ref="A12:B12"/>
    <mergeCell ref="C12:E12"/>
    <mergeCell ref="A13:P13"/>
    <mergeCell ref="A14:B14"/>
    <mergeCell ref="C14:E14"/>
    <mergeCell ref="A2:D4"/>
    <mergeCell ref="A6:P6"/>
    <mergeCell ref="A7:B7"/>
    <mergeCell ref="C7:E7"/>
    <mergeCell ref="A8:B8"/>
    <mergeCell ref="A10:B10"/>
    <mergeCell ref="C10:E10"/>
    <mergeCell ref="O10:P10"/>
    <mergeCell ref="A15:B15"/>
  </mergeCells>
  <dataValidations disablePrompts="1" count="1">
    <dataValidation type="list" allowBlank="1" showInputMessage="1" showErrorMessage="1" sqref="P2" xr:uid="{E9811A56-1791-4579-B302-6B28842A6403}">
      <formula1>#REF!</formula1>
    </dataValidation>
  </dataValidations>
  <printOptions horizontalCentered="1"/>
  <pageMargins left="0.2" right="0.2" top="1.1499999999999999" bottom="0.5" header="0.3" footer="0.3"/>
  <pageSetup scale="27" orientation="portrait" r:id="rId1"/>
  <headerFooter>
    <oddHeader>&amp;L&amp;G&amp;C&amp;"Arial,Regular"&amp;20Health Services - Regulatory Oversight 
&amp;"Arial,Bold"Delegation Oversight Care Management &amp;"Arial,Regular"
&amp;"Arial,Bold"&amp;UMedicare D-SNP DOA Policy Review 2024-2025</oddHeader>
    <oddFooter>&amp;CDelegation Oversight Care Management 
Medi-Cal Policy Review 2024-2025&amp;R&amp;P</oddFooter>
  </headerFooter>
  <rowBreaks count="2" manualBreakCount="2">
    <brk id="72" max="16383" man="1"/>
    <brk id="141"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NCQA QI-NET 2025</vt:lpstr>
      <vt:lpstr>UM Medi-Cal 2025</vt:lpstr>
      <vt:lpstr>CM Medi-Cal 2025</vt:lpstr>
      <vt:lpstr>'CM Medi-Cal 2025'!Print_Area</vt:lpstr>
      <vt:lpstr>'NCQA QI-NET 2025'!Print_Area</vt:lpstr>
      <vt:lpstr>'UM Medi-Cal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Katelynn Gerardo</dc:creator>
  <cp:lastModifiedBy>Christopher Ibasan</cp:lastModifiedBy>
  <dcterms:created xsi:type="dcterms:W3CDTF">2024-03-19T22:17:40Z</dcterms:created>
  <dcterms:modified xsi:type="dcterms:W3CDTF">2025-12-11T18:35:20Z</dcterms:modified>
</cp:coreProperties>
</file>