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P&amp;P\EXTERNAL\2023 January Provider Manual Update - ANNUAL\Interim\Approved and Signed\Medi-Cal\25 - Delegation and Oversight\"/>
    </mc:Choice>
  </mc:AlternateContent>
  <xr:revisionPtr revIDLastSave="0" documentId="13_ncr:1_{D58EF46E-EDDF-4542-97EB-92888D04807F}" xr6:coauthVersionLast="47" xr6:coauthVersionMax="47" xr10:uidLastSave="{00000000-0000-0000-0000-000000000000}"/>
  <bookViews>
    <workbookView xWindow="28680" yWindow="-120" windowWidth="29040" windowHeight="15840" xr2:uid="{D316919B-6E21-44DC-B705-2FA1B43C5A71}"/>
  </bookViews>
  <sheets>
    <sheet name="MCL Denials" sheetId="1" r:id="rId1"/>
    <sheet name="Sheet3" sheetId="3" state="hidden" r:id="rId2"/>
    <sheet name="Intructions and Data Dictionary" sheetId="2" r:id="rId3"/>
  </sheets>
  <definedNames>
    <definedName name="_xlnm.Print_Titles" localSheetId="0">'MCL Denials'!$B:$C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1" l="1" a="1"/>
  <c r="X25" i="1" s="1"/>
  <c r="Y25" i="1" a="1"/>
  <c r="Y25" i="1" s="1"/>
  <c r="Z25" i="1" a="1"/>
  <c r="Z25" i="1" s="1"/>
  <c r="AA25" i="1" a="1"/>
  <c r="AA25" i="1" s="1"/>
  <c r="AB25" i="1" a="1"/>
  <c r="AB25" i="1" s="1"/>
  <c r="AC25" i="1" a="1"/>
  <c r="AC25" i="1" s="1"/>
  <c r="AD25" i="1" a="1"/>
  <c r="AD25" i="1" s="1"/>
  <c r="AE25" i="1" a="1"/>
  <c r="AE25" i="1" s="1"/>
  <c r="AF25" i="1" a="1"/>
  <c r="AF25" i="1" s="1"/>
  <c r="AG25" i="1" a="1"/>
  <c r="AG25" i="1" s="1"/>
  <c r="K25" i="1" a="1"/>
  <c r="K25" i="1" s="1"/>
  <c r="L25" i="1" a="1"/>
  <c r="L25" i="1" s="1"/>
  <c r="M25" i="1" a="1"/>
  <c r="M25" i="1" s="1"/>
  <c r="N25" i="1" a="1"/>
  <c r="N25" i="1" s="1"/>
  <c r="O25" i="1" a="1"/>
  <c r="O25" i="1" s="1"/>
  <c r="P25" i="1" a="1"/>
  <c r="P25" i="1" s="1"/>
  <c r="Q25" i="1" a="1"/>
  <c r="Q25" i="1" s="1"/>
  <c r="R25" i="1" a="1"/>
  <c r="R25" i="1" s="1"/>
  <c r="S25" i="1" a="1"/>
  <c r="S25" i="1" s="1"/>
  <c r="T25" i="1" a="1"/>
  <c r="T25" i="1" s="1"/>
  <c r="U25" i="1" a="1"/>
  <c r="U25" i="1" s="1"/>
  <c r="V25" i="1" a="1"/>
  <c r="V25" i="1" s="1"/>
  <c r="W25" i="1" a="1"/>
  <c r="W25" i="1" s="1"/>
  <c r="J3" i="1" a="1"/>
  <c r="J3" i="1" s="1"/>
  <c r="D25" i="1" a="1"/>
  <c r="D25" i="1" s="1"/>
  <c r="AH15" i="1"/>
  <c r="AH16" i="1"/>
  <c r="AH17" i="1"/>
  <c r="AH18" i="1"/>
  <c r="AH19" i="1"/>
  <c r="AH20" i="1"/>
  <c r="AH21" i="1"/>
  <c r="AH22" i="1"/>
  <c r="J6" i="1"/>
  <c r="J5" i="1"/>
  <c r="E23" i="1"/>
  <c r="F23" i="1"/>
  <c r="G23" i="1"/>
  <c r="H23" i="1"/>
  <c r="I23" i="1"/>
  <c r="J23" i="1"/>
  <c r="N23" i="1"/>
  <c r="S23" i="1"/>
  <c r="E24" i="1"/>
  <c r="F24" i="1"/>
  <c r="G24" i="1"/>
  <c r="H24" i="1"/>
  <c r="I24" i="1"/>
  <c r="J24" i="1"/>
  <c r="N24" i="1"/>
  <c r="S24" i="1"/>
  <c r="D24" i="1"/>
  <c r="D23" i="1"/>
  <c r="E25" i="1" a="1"/>
  <c r="E25" i="1" s="1"/>
  <c r="F25" i="1" a="1"/>
  <c r="F25" i="1" s="1"/>
  <c r="G25" i="1" a="1"/>
  <c r="G25" i="1" s="1"/>
  <c r="H25" i="1" a="1"/>
  <c r="H25" i="1" s="1"/>
  <c r="I25" i="1" a="1"/>
  <c r="I25" i="1" s="1"/>
  <c r="J25" i="1" a="1"/>
  <c r="J2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<sst xmlns="http://schemas.openxmlformats.org/spreadsheetml/2006/main" count="166" uniqueCount="133">
  <si>
    <t>Data Dictionary</t>
  </si>
  <si>
    <t>Points Received</t>
  </si>
  <si>
    <t>Points Possible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</si>
  <si>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</si>
  <si>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</si>
  <si>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</si>
  <si>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</si>
  <si>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</si>
  <si>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</si>
  <si>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</si>
  <si>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</si>
  <si>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</si>
  <si>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</si>
  <si>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</si>
  <si>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</si>
  <si>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</si>
  <si>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</si>
  <si>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</si>
  <si>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 xml:space="preserve">Delegate/IPA: </t>
  </si>
  <si>
    <t>Service Month:</t>
  </si>
  <si>
    <t>Review Date:</t>
  </si>
  <si>
    <t>Reviewer:</t>
  </si>
  <si>
    <t>File #1</t>
  </si>
  <si>
    <t>File #2</t>
  </si>
  <si>
    <t>File #3</t>
  </si>
  <si>
    <t>File #4</t>
  </si>
  <si>
    <t>File #5</t>
  </si>
  <si>
    <t>File #6</t>
  </si>
  <si>
    <t>File #7</t>
  </si>
  <si>
    <t>File #8</t>
  </si>
  <si>
    <t>File #9</t>
  </si>
  <si>
    <t>File #10</t>
  </si>
  <si>
    <t>Comments</t>
  </si>
  <si>
    <t>Timeliness</t>
  </si>
  <si>
    <t>Language</t>
  </si>
  <si>
    <t>Information</t>
  </si>
  <si>
    <t>Months</t>
  </si>
  <si>
    <t>IPAs</t>
  </si>
  <si>
    <t>American Specialty Health (ASH)</t>
  </si>
  <si>
    <t>Alpha Care</t>
  </si>
  <si>
    <t>CPN - Horizon Valley</t>
  </si>
  <si>
    <t>La Salle</t>
  </si>
  <si>
    <t>Dignity Health Medical Group - Medi-Cal</t>
  </si>
  <si>
    <t>Dignity Health Physician Network - Medicare</t>
  </si>
  <si>
    <t>EPIC</t>
  </si>
  <si>
    <t>Heritage - Desert Oasis</t>
  </si>
  <si>
    <t>Heritage - Regal</t>
  </si>
  <si>
    <t>Heritage - Victor Valley</t>
  </si>
  <si>
    <t xml:space="preserve">Horizon </t>
  </si>
  <si>
    <t>IEHP BH Medi-Cal</t>
  </si>
  <si>
    <t>IEHP BH Medicare</t>
  </si>
  <si>
    <t>IEHP Direct Medi-Cal</t>
  </si>
  <si>
    <t>IEHP Direct Medicare</t>
  </si>
  <si>
    <t>Inland Faculty</t>
  </si>
  <si>
    <t>Kaiser</t>
  </si>
  <si>
    <t>Physicians Health Network</t>
  </si>
  <si>
    <t>Primecare</t>
  </si>
  <si>
    <t>Riverside Medical Clinic</t>
  </si>
  <si>
    <t>Reviewer</t>
  </si>
  <si>
    <t>N. Montoya</t>
  </si>
  <si>
    <t>V. Gallardo</t>
  </si>
  <si>
    <t>E. Ramirez</t>
  </si>
  <si>
    <t>N. Fitzgerald</t>
  </si>
  <si>
    <t>Overall Points Possible</t>
  </si>
  <si>
    <t>Overall Points Received</t>
  </si>
  <si>
    <t>Overall Score</t>
  </si>
  <si>
    <t>Individual File Score</t>
  </si>
  <si>
    <t>Elemental Score</t>
  </si>
  <si>
    <t>Physician Reviewed</t>
  </si>
  <si>
    <t>Alternative Direction</t>
  </si>
  <si>
    <t>Opportunity to Discuss</t>
  </si>
  <si>
    <t>Provider/Member Outreach</t>
  </si>
  <si>
    <t xml:space="preserve">Appropriate use of Criteria </t>
  </si>
  <si>
    <t xml:space="preserve">Correct Template </t>
  </si>
  <si>
    <t>File Type Requested</t>
  </si>
  <si>
    <t>N/A</t>
  </si>
  <si>
    <t>Timeliness*</t>
  </si>
  <si>
    <t>###</t>
  </si>
  <si>
    <t>Notification Timely</t>
  </si>
  <si>
    <t>%</t>
  </si>
  <si>
    <t>Decisioned Timely</t>
  </si>
  <si>
    <t>*Details Provided by IEHP HCI Dept</t>
  </si>
  <si>
    <t>Total Denials</t>
  </si>
  <si>
    <t>Denial Tracking #</t>
  </si>
  <si>
    <t>Referral Received Date / Time</t>
  </si>
  <si>
    <t>Referral Decision Date / Time</t>
  </si>
  <si>
    <t>Element Letter</t>
  </si>
  <si>
    <t>Element Description</t>
  </si>
  <si>
    <t>Methodology</t>
  </si>
  <si>
    <t>Regulatory Criteria/ Citation/ Policy</t>
  </si>
  <si>
    <r>
      <rPr>
        <b/>
        <u/>
        <sz val="18"/>
        <color theme="1"/>
        <rFont val="Calibri"/>
        <family val="2"/>
        <scheme val="minor"/>
      </rPr>
      <t xml:space="preserve">File Review Instructions: </t>
    </r>
    <r>
      <rPr>
        <sz val="11"/>
        <color theme="1"/>
        <rFont val="Calibri"/>
        <family val="2"/>
        <scheme val="minor"/>
      </rPr>
      <t xml:space="preserve">
IEHP selects 30 Denials/Modifications for review from the IPA Delegated Monthly Referral Tracking Log. Each file will be reviewed against the elements listed below and noted as follows: "1" yes the file review element meets, "0" when the file review element does not meet. Each file reviewed has a maximum score of 8 possible points. Findings related to each file review will be listed within the comments for IPA review.</t>
    </r>
  </si>
  <si>
    <t>Total points earned from letters (e)-(l) above divided by total points possible from letters (e)-(l) above, excluding non applicable elements for each file reviewed.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</si>
  <si>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color theme="1"/>
        <rFont val="Calibri Light"/>
        <family val="2"/>
        <scheme val="major"/>
      </rPr>
      <t xml:space="preserve">
The Denial/Modification reference number located on the referral form for tracking purposes.</t>
    </r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</si>
  <si>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2"/>
        <scheme val="major"/>
      </rPr>
      <t>The Denial/Modification type: Pre-Service Routine , Pre-Service Expedited, Post Service Retrospective Review, Concurrent Standard, Concurrent Expedited.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</si>
  <si>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rFont val="Calibri Light"/>
        <family val="2"/>
        <scheme val="major"/>
      </rPr>
      <t xml:space="preserve">
In the event initial request submitted by Provider does not include information reasonably necessary to make a determination of the authorization, evidence must demonstrate IPA outreach to the requesting Provider for additional clinical information.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</si>
  <si>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supportive clinical information must support denial or modified authorization determination.</t>
    </r>
  </si>
  <si>
    <r>
      <rPr>
        <b/>
        <i/>
        <sz val="12"/>
        <color rgb="FFFF0000"/>
        <rFont val="Calibri Light"/>
        <family val="2"/>
        <scheme val="major"/>
      </rPr>
      <t>Scored Element (sanctionable element):</t>
    </r>
    <r>
      <rPr>
        <sz val="12"/>
        <color theme="1"/>
        <rFont val="Calibri Light"/>
        <family val="2"/>
        <scheme val="major"/>
      </rPr>
      <t xml:space="preserve">
Review of denial or modification authorization must demonstrate correct application of IEHP UM criteria hierarchy, as listed in the </t>
    </r>
    <r>
      <rPr>
        <i/>
        <sz val="12"/>
        <color theme="1"/>
        <rFont val="Calibri Light"/>
        <family val="2"/>
        <scheme val="major"/>
      </rPr>
      <t xml:space="preserve">IEHP Provider Policy &amp; Procedure. </t>
    </r>
  </si>
  <si>
    <t>File #11</t>
  </si>
  <si>
    <t>File #12</t>
  </si>
  <si>
    <t>File #13</t>
  </si>
  <si>
    <t>File #14</t>
  </si>
  <si>
    <t>File #15</t>
  </si>
  <si>
    <t>File #16</t>
  </si>
  <si>
    <t>File #17</t>
  </si>
  <si>
    <t>File #18</t>
  </si>
  <si>
    <t>File #19</t>
  </si>
  <si>
    <t>File #20</t>
  </si>
  <si>
    <t>File #21</t>
  </si>
  <si>
    <t>File #22</t>
  </si>
  <si>
    <t>File #23</t>
  </si>
  <si>
    <t>File #24</t>
  </si>
  <si>
    <t>File #25</t>
  </si>
  <si>
    <t>File #26</t>
  </si>
  <si>
    <t>File #27</t>
  </si>
  <si>
    <t>File #28</t>
  </si>
  <si>
    <t>File #29</t>
  </si>
  <si>
    <t>File #30</t>
  </si>
  <si>
    <r>
      <rPr>
        <b/>
        <i/>
        <sz val="14"/>
        <color theme="3"/>
        <rFont val="Calibri Light"/>
        <family val="2"/>
        <scheme val="major"/>
      </rPr>
      <t>IEHP Utilization Management Delegation Oversight
LOB:  Medi-Cal</t>
    </r>
    <r>
      <rPr>
        <b/>
        <sz val="20"/>
        <color theme="3"/>
        <rFont val="Calibri Light"/>
        <family val="2"/>
        <scheme val="major"/>
      </rPr>
      <t xml:space="preserve">
</t>
    </r>
    <r>
      <rPr>
        <b/>
        <u/>
        <sz val="20"/>
        <color theme="3"/>
        <rFont val="Calibri Light"/>
        <family val="2"/>
        <scheme val="major"/>
      </rPr>
      <t>Denial Review Tool</t>
    </r>
  </si>
  <si>
    <r>
      <t xml:space="preserve">IEHP Provider Policy and Procedure - Medi-Cal  MC_25E1: </t>
    </r>
    <r>
      <rPr>
        <i/>
        <sz val="12"/>
        <color theme="1"/>
        <rFont val="Calibri Light"/>
        <family val="2"/>
        <scheme val="major"/>
      </rPr>
      <t>Utilization Management - Delegation Oversight &amp; Monitoring</t>
    </r>
  </si>
  <si>
    <t>Denial Language</t>
  </si>
  <si>
    <r>
      <t xml:space="preserve">Element Not Scored:
</t>
    </r>
    <r>
      <rPr>
        <sz val="12"/>
        <rFont val="Calibri Light"/>
        <family val="2"/>
        <scheme val="major"/>
      </rPr>
      <t xml:space="preserve">The date/time the request was received.  </t>
    </r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</si>
  <si>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request was decisioned.  </t>
    </r>
  </si>
  <si>
    <r>
      <rPr>
        <b/>
        <i/>
        <sz val="12"/>
        <color rgb="FFFF0000"/>
        <rFont val="Calibri Light"/>
        <family val="2"/>
        <scheme val="major"/>
      </rPr>
      <t xml:space="preserve">Scored Element: </t>
    </r>
    <r>
      <rPr>
        <sz val="12"/>
        <rFont val="Calibri Light"/>
        <family val="2"/>
        <scheme val="major"/>
      </rPr>
      <t xml:space="preserve">
Review of written communication to the Provider of a denial or modification based on medical necessity must include the name and telephone number of the physician reviewer that may be contacted for any issues/concerns regarding the decision. Denial or modification based on non-medical necessity (non-benefits, carve-outs) must include the reviewing department name and telephone number that may be contacted for any issues/concerns regarding the decision.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</si>
  <si>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documentation must contain evidence that the denied or modified authorization was conducted by a designated licensed physician with an unrestricted license. Documentation must also include a written assessment of medical necessity, relevant clinical information, appropriateness of level of care, and the specific criteria upon which the decision was based.</t>
    </r>
  </si>
  <si>
    <t>Clinical Documentation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</si>
  <si>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denied or modified notification to Member and Provider must include evidence that  Member was provided alternative treatment information and instruction for additional follow-up care.</t>
    </r>
  </si>
  <si>
    <r>
      <rPr>
        <b/>
        <i/>
        <sz val="12"/>
        <color rgb="FFFF0000"/>
        <rFont val="Calibri Light"/>
        <family val="2"/>
        <scheme val="major"/>
      </rPr>
      <t>Scored Element (sanctionable element):</t>
    </r>
    <r>
      <rPr>
        <sz val="12"/>
        <color theme="1"/>
        <rFont val="Calibri Light"/>
        <family val="2"/>
        <scheme val="major"/>
      </rPr>
      <t xml:space="preserve">
Review of the denial letter demonstrates the use of IEHP approved template and attachments - Correct template with attachments can be found on the IEHP website at: iehp.org. Member authorization letter must be mailed in the Member's appropriate threshold language.</t>
    </r>
  </si>
  <si>
    <t>Each file reviewed has a maximum score of 8 possible points. Total points earned from letters (e)-(l) above.</t>
  </si>
  <si>
    <t>Each file reviewed has a maximum score of 8 possible points. Total points possible from letters (e)-(l) above, excluding non applicable elements.</t>
  </si>
  <si>
    <r>
      <rPr>
        <b/>
        <i/>
        <sz val="12"/>
        <color rgb="FFFF0000"/>
        <rFont val="Calibri Light"/>
        <family val="2"/>
        <scheme val="major"/>
      </rPr>
      <t>Scored Element (sanctionable element):</t>
    </r>
    <r>
      <rPr>
        <sz val="12"/>
        <color theme="1"/>
        <rFont val="Calibri Light"/>
        <family val="2"/>
        <scheme val="major"/>
      </rPr>
      <t xml:space="preserve">
Review of the denial or modification letter sent to the Member must be written in a manner, format, and language that can be easily understood and in the Member's appropriate threshold language.</t>
    </r>
  </si>
  <si>
    <t>(p)</t>
  </si>
  <si>
    <t>Date Referral Deemed Necessary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</si>
  <si>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Provider deemed the referral necessary.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</si>
</sst>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4"/>
      <color theme="3"/>
      <name val="Calibri Light"/>
      <family val="2"/>
      <scheme val="major"/>
    </font>
    <font>
      <b/>
      <sz val="20"/>
      <color theme="3"/>
      <name val="Calibri Light"/>
      <family val="2"/>
      <scheme val="major"/>
    </font>
    <font>
      <b/>
      <u/>
      <sz val="20"/>
      <color theme="3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2"/>
      <name val="Calibri Light"/>
      <family val="2"/>
      <scheme val="major"/>
    </font>
    <font>
      <b/>
      <i/>
      <sz val="12"/>
      <color rgb="FF00B050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i/>
      <sz val="12"/>
      <color rgb="FFFF000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/>
    <xf numFmtId="0" fontId="9" fillId="4" borderId="1" xfId="0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5" borderId="1" xfId="0" applyFont="1" applyFill="1" applyBorder="1"/>
    <xf numFmtId="0" fontId="9" fillId="6" borderId="1" xfId="0" applyFont="1" applyFill="1" applyBorder="1"/>
    <xf numFmtId="0" fontId="8" fillId="0" borderId="0" xfId="0" applyFont="1" applyAlignment="1">
      <alignment textRotation="45"/>
    </xf>
    <xf numFmtId="0" fontId="8" fillId="4" borderId="1" xfId="0" applyFont="1" applyFill="1" applyBorder="1"/>
    <xf numFmtId="14" fontId="8" fillId="4" borderId="1" xfId="0" applyNumberFormat="1" applyFont="1" applyFill="1" applyBorder="1"/>
    <xf numFmtId="0" fontId="12" fillId="0" borderId="0" xfId="0" applyFont="1" applyAlignment="1">
      <alignment vertical="center" wrapText="1"/>
    </xf>
    <xf numFmtId="164" fontId="0" fillId="0" borderId="0" xfId="0" applyNumberFormat="1"/>
    <xf numFmtId="9" fontId="8" fillId="0" borderId="1" xfId="1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8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9" fontId="9" fillId="0" borderId="5" xfId="1" applyFont="1" applyFill="1" applyBorder="1" applyAlignment="1">
      <alignment horizontal="center" vertical="center"/>
    </xf>
    <xf numFmtId="0" fontId="8" fillId="3" borderId="7" xfId="0" applyFont="1" applyFill="1" applyBorder="1"/>
    <xf numFmtId="0" fontId="8" fillId="3" borderId="6" xfId="0" applyFont="1" applyFill="1" applyBorder="1"/>
    <xf numFmtId="0" fontId="8" fillId="3" borderId="5" xfId="0" applyFont="1" applyFill="1" applyBorder="1"/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8" fillId="0" borderId="0" xfId="0" applyFont="1"/>
    <xf numFmtId="0" fontId="8" fillId="5" borderId="1" xfId="0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9" fontId="8" fillId="0" borderId="1" xfId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1" fontId="22" fillId="4" borderId="1" xfId="0" applyNumberFormat="1" applyFont="1" applyFill="1" applyBorder="1" applyAlignment="1">
      <alignment horizontal="left" vertical="top" wrapText="1"/>
    </xf>
    <xf numFmtId="1" fontId="24" fillId="4" borderId="1" xfId="0" applyNumberFormat="1" applyFont="1" applyFill="1" applyBorder="1" applyAlignment="1">
      <alignment horizontal="left" vertical="top" wrapText="1"/>
    </xf>
    <xf numFmtId="1" fontId="23" fillId="4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1" fontId="22" fillId="0" borderId="1" xfId="0" applyNumberFormat="1" applyFont="1" applyBorder="1" applyAlignment="1">
      <alignment horizontal="left" vertical="top" wrapText="1"/>
    </xf>
    <xf numFmtId="1" fontId="24" fillId="0" borderId="1" xfId="0" applyNumberFormat="1" applyFont="1" applyBorder="1" applyAlignment="1">
      <alignment horizontal="left" vertical="top" wrapText="1"/>
    </xf>
    <xf numFmtId="1" fontId="22" fillId="0" borderId="1" xfId="0" applyNumberFormat="1" applyFont="1" applyFill="1" applyBorder="1" applyAlignment="1">
      <alignment horizontal="left" vertical="top" wrapText="1"/>
    </xf>
    <xf numFmtId="1" fontId="24" fillId="0" borderId="1" xfId="0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vertical="center" wrapText="1"/>
    </xf>
    <xf numFmtId="1" fontId="22" fillId="5" borderId="1" xfId="0" applyNumberFormat="1" applyFont="1" applyFill="1" applyBorder="1" applyAlignment="1">
      <alignment horizontal="left" vertical="top" wrapText="1"/>
    </xf>
    <xf numFmtId="1" fontId="24" fillId="5" borderId="1" xfId="0" applyNumberFormat="1" applyFont="1" applyFill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8" fillId="5" borderId="5" xfId="0" applyFont="1" applyFill="1" applyBorder="1"/>
    <xf numFmtId="0" fontId="8" fillId="0" borderId="5" xfId="0" applyFont="1" applyBorder="1"/>
    <xf numFmtId="0" fontId="8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9" fontId="9" fillId="0" borderId="0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3" borderId="1" xfId="0" applyFont="1" applyFill="1" applyBorder="1"/>
    <xf numFmtId="9" fontId="9" fillId="0" borderId="1" xfId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8" fillId="0" borderId="1" xfId="0" applyFont="1" applyFill="1" applyBorder="1"/>
    <xf numFmtId="0" fontId="8" fillId="0" borderId="5" xfId="0" applyFont="1" applyFill="1" applyBorder="1"/>
    <xf numFmtId="0" fontId="8" fillId="0" borderId="0" xfId="0" applyFont="1" applyFill="1"/>
    <xf numFmtId="0" fontId="9" fillId="4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top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AC1F-7FA8-4256-9DD3-268D43D22B7A}">
  <dimension ref="A1:AH38"/>
  <sheetViews>
    <sheetView showGridLines="0" tabSelected="1" view="pageLayout" topLeftCell="B1" zoomScaleNormal="100" workbookViewId="0">
      <selection activeCell="B26" sqref="B26:C37"/>
    </sheetView>
  </sheetViews>
  <sheetFormatPr defaultRowHeight="15" x14ac:dyDescent="0.25"/>
  <cols>
    <col min="1" max="1" width="13.140625" style="10" hidden="1" customWidth="1"/>
    <col min="2" max="2" width="9.140625" style="2"/>
    <col min="3" max="3" width="43.28515625" style="2" customWidth="1"/>
    <col min="4" max="8" width="21.85546875" style="2" customWidth="1"/>
    <col min="9" max="9" width="24.28515625" style="2" bestFit="1" customWidth="1"/>
    <col min="10" max="13" width="21.85546875" style="2" customWidth="1"/>
    <col min="14" max="14" width="24.85546875" style="2" bestFit="1" customWidth="1"/>
    <col min="15" max="18" width="24.85546875" style="2" customWidth="1"/>
    <col min="19" max="33" width="21.85546875" style="2" customWidth="1"/>
    <col min="34" max="34" width="19.28515625" style="2" customWidth="1"/>
    <col min="35" max="16384" width="9.140625" style="2"/>
  </cols>
  <sheetData>
    <row r="1" spans="1:34" ht="15" customHeight="1" x14ac:dyDescent="0.25">
      <c r="A1"/>
      <c r="B1" s="73" t="s">
        <v>117</v>
      </c>
      <c r="C1" s="73"/>
    </row>
    <row r="2" spans="1:34" ht="15" customHeight="1" x14ac:dyDescent="0.25">
      <c r="A2" s="13"/>
      <c r="B2" s="73"/>
      <c r="C2" s="73"/>
    </row>
    <row r="3" spans="1:34" ht="15.75" customHeight="1" x14ac:dyDescent="0.25">
      <c r="A3" s="13"/>
      <c r="B3" s="73"/>
      <c r="C3" s="73"/>
      <c r="D3" s="19" t="s">
        <v>18</v>
      </c>
      <c r="E3" s="77"/>
      <c r="F3" s="77"/>
      <c r="G3" s="77"/>
      <c r="I3" s="17" t="s">
        <v>65</v>
      </c>
      <c r="J3" s="16" t="str" cm="1">
        <f t="array" ref="J3">IFERROR(SUM((D15:W22)/COUNT(D15:W22)),"N/A")</f>
        <v>N/A</v>
      </c>
      <c r="K3" s="58"/>
      <c r="L3" s="74" t="s">
        <v>76</v>
      </c>
      <c r="M3" s="74"/>
    </row>
    <row r="4" spans="1:34" ht="15" customHeight="1" x14ac:dyDescent="0.25">
      <c r="A4" s="13"/>
      <c r="B4" s="73"/>
      <c r="C4" s="73"/>
      <c r="D4" s="20" t="s">
        <v>19</v>
      </c>
      <c r="E4" s="78"/>
      <c r="F4" s="78"/>
      <c r="G4" s="78"/>
      <c r="L4" s="33" t="s">
        <v>82</v>
      </c>
      <c r="M4" s="34" t="s">
        <v>77</v>
      </c>
    </row>
    <row r="5" spans="1:34" ht="15" customHeight="1" x14ac:dyDescent="0.25">
      <c r="A5" s="13"/>
      <c r="B5" s="73"/>
      <c r="C5" s="73"/>
      <c r="D5" s="21" t="s">
        <v>20</v>
      </c>
      <c r="E5" s="79"/>
      <c r="F5" s="79"/>
      <c r="G5" s="79"/>
      <c r="I5" s="17" t="s">
        <v>63</v>
      </c>
      <c r="J5" s="6" t="str">
        <f>IF(COUNT(D15:W22)=0,"",COUNT(D15:W22))</f>
        <v/>
      </c>
      <c r="K5" s="59"/>
      <c r="L5" s="33" t="s">
        <v>78</v>
      </c>
      <c r="M5" s="35" t="s">
        <v>79</v>
      </c>
    </row>
    <row r="6" spans="1:34" ht="15" customHeight="1" x14ac:dyDescent="0.25">
      <c r="A6" s="13"/>
      <c r="B6" s="73"/>
      <c r="C6" s="73"/>
      <c r="D6" s="20" t="s">
        <v>21</v>
      </c>
      <c r="E6" s="80"/>
      <c r="F6" s="80"/>
      <c r="G6" s="80"/>
      <c r="I6" s="17" t="s">
        <v>64</v>
      </c>
      <c r="J6" s="6" t="str">
        <f>IF(SUM(D15:W22)=0,"",SUM(D15:W22))</f>
        <v/>
      </c>
      <c r="K6" s="59"/>
      <c r="L6" s="33" t="s">
        <v>80</v>
      </c>
      <c r="M6" s="35" t="s">
        <v>79</v>
      </c>
    </row>
    <row r="7" spans="1:34" ht="15" customHeight="1" x14ac:dyDescent="0.25">
      <c r="A7" s="13"/>
      <c r="B7" s="73"/>
      <c r="C7" s="73"/>
      <c r="L7" s="36"/>
      <c r="M7" s="37" t="s">
        <v>81</v>
      </c>
    </row>
    <row r="8" spans="1:34" ht="15" customHeight="1" x14ac:dyDescent="0.25">
      <c r="A8" s="13"/>
      <c r="B8" s="73"/>
      <c r="C8" s="73"/>
    </row>
    <row r="9" spans="1:34" ht="15" customHeight="1" x14ac:dyDescent="0.25">
      <c r="A9" s="25"/>
      <c r="B9" s="73"/>
      <c r="C9" s="73"/>
      <c r="D9" s="62" t="s">
        <v>22</v>
      </c>
      <c r="E9" s="17" t="s">
        <v>23</v>
      </c>
      <c r="F9" s="17" t="s">
        <v>24</v>
      </c>
      <c r="G9" s="17" t="s">
        <v>25</v>
      </c>
      <c r="H9" s="17" t="s">
        <v>26</v>
      </c>
      <c r="I9" s="17" t="s">
        <v>27</v>
      </c>
      <c r="J9" s="17" t="s">
        <v>28</v>
      </c>
      <c r="K9" s="17" t="s">
        <v>29</v>
      </c>
      <c r="L9" s="17" t="s">
        <v>30</v>
      </c>
      <c r="M9" s="17" t="s">
        <v>31</v>
      </c>
      <c r="N9" s="17" t="s">
        <v>97</v>
      </c>
      <c r="O9" s="17" t="s">
        <v>98</v>
      </c>
      <c r="P9" s="17" t="s">
        <v>99</v>
      </c>
      <c r="Q9" s="17" t="s">
        <v>100</v>
      </c>
      <c r="R9" s="17" t="s">
        <v>101</v>
      </c>
      <c r="S9" s="17" t="s">
        <v>102</v>
      </c>
      <c r="T9" s="17" t="s">
        <v>103</v>
      </c>
      <c r="U9" s="17" t="s">
        <v>104</v>
      </c>
      <c r="V9" s="17" t="s">
        <v>105</v>
      </c>
      <c r="W9" s="17" t="s">
        <v>106</v>
      </c>
      <c r="X9" s="17" t="s">
        <v>107</v>
      </c>
      <c r="Y9" s="17" t="s">
        <v>108</v>
      </c>
      <c r="Z9" s="17" t="s">
        <v>109</v>
      </c>
      <c r="AA9" s="17" t="s">
        <v>110</v>
      </c>
      <c r="AB9" s="17" t="s">
        <v>111</v>
      </c>
      <c r="AC9" s="17" t="s">
        <v>112</v>
      </c>
      <c r="AD9" s="17" t="s">
        <v>113</v>
      </c>
      <c r="AE9" s="17" t="s">
        <v>114</v>
      </c>
      <c r="AF9" s="17" t="s">
        <v>115</v>
      </c>
      <c r="AG9" s="17" t="s">
        <v>116</v>
      </c>
      <c r="AH9" s="17" t="s">
        <v>67</v>
      </c>
    </row>
    <row r="10" spans="1:34" x14ac:dyDescent="0.25">
      <c r="B10" s="22" t="s">
        <v>3</v>
      </c>
      <c r="C10" s="3" t="s">
        <v>83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60"/>
    </row>
    <row r="11" spans="1:34" x14ac:dyDescent="0.25">
      <c r="B11" s="22" t="s">
        <v>4</v>
      </c>
      <c r="C11" s="3" t="s">
        <v>74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60"/>
    </row>
    <row r="12" spans="1:34" x14ac:dyDescent="0.25">
      <c r="B12" s="22" t="s">
        <v>5</v>
      </c>
      <c r="C12" s="3" t="s">
        <v>84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60"/>
    </row>
    <row r="13" spans="1:34" x14ac:dyDescent="0.25">
      <c r="B13" s="22" t="s">
        <v>6</v>
      </c>
      <c r="C13" s="3" t="s">
        <v>85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60"/>
    </row>
    <row r="14" spans="1:34" x14ac:dyDescent="0.25">
      <c r="B14" s="22" t="s">
        <v>7</v>
      </c>
      <c r="C14" s="3" t="s">
        <v>131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60"/>
    </row>
    <row r="15" spans="1:34" x14ac:dyDescent="0.25">
      <c r="A15" s="31" t="s">
        <v>33</v>
      </c>
      <c r="B15" s="23" t="s">
        <v>8</v>
      </c>
      <c r="C15" s="8" t="s">
        <v>70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1" t="str">
        <f t="shared" ref="AH15:AH22" si="0">IFERROR(SUM(D15:W15)/COUNT(D15:W15),"")</f>
        <v/>
      </c>
    </row>
    <row r="16" spans="1:34" x14ac:dyDescent="0.25">
      <c r="A16" s="72" t="s">
        <v>34</v>
      </c>
      <c r="B16" s="18" t="s">
        <v>9</v>
      </c>
      <c r="C16" s="7" t="s">
        <v>68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26" t="str">
        <f t="shared" si="0"/>
        <v/>
      </c>
    </row>
    <row r="17" spans="1:34" x14ac:dyDescent="0.25">
      <c r="A17" s="72"/>
      <c r="B17" s="23" t="s">
        <v>10</v>
      </c>
      <c r="C17" s="8" t="s">
        <v>124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26" t="str">
        <f t="shared" si="0"/>
        <v/>
      </c>
    </row>
    <row r="18" spans="1:34" x14ac:dyDescent="0.25">
      <c r="A18" s="72" t="s">
        <v>35</v>
      </c>
      <c r="B18" s="18" t="s">
        <v>11</v>
      </c>
      <c r="C18" s="7" t="s">
        <v>69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26" t="str">
        <f t="shared" si="0"/>
        <v/>
      </c>
    </row>
    <row r="19" spans="1:34" x14ac:dyDescent="0.25">
      <c r="A19" s="72"/>
      <c r="B19" s="23" t="s">
        <v>12</v>
      </c>
      <c r="C19" s="8" t="s">
        <v>71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26" t="str">
        <f t="shared" si="0"/>
        <v/>
      </c>
    </row>
    <row r="20" spans="1:34" s="68" customFormat="1" x14ac:dyDescent="0.25">
      <c r="A20" s="63"/>
      <c r="B20" s="64" t="s">
        <v>13</v>
      </c>
      <c r="C20" s="65" t="s">
        <v>119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26" t="str">
        <f t="shared" si="0"/>
        <v/>
      </c>
    </row>
    <row r="21" spans="1:34" x14ac:dyDescent="0.25">
      <c r="A21" s="30"/>
      <c r="B21" s="23" t="s">
        <v>14</v>
      </c>
      <c r="C21" s="8" t="s">
        <v>72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26" t="str">
        <f t="shared" si="0"/>
        <v/>
      </c>
    </row>
    <row r="22" spans="1:34" x14ac:dyDescent="0.25">
      <c r="A22" s="30"/>
      <c r="B22" s="18" t="s">
        <v>15</v>
      </c>
      <c r="C22" s="7" t="s">
        <v>73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26" t="str">
        <f t="shared" si="0"/>
        <v/>
      </c>
    </row>
    <row r="23" spans="1:34" x14ac:dyDescent="0.25">
      <c r="B23" s="24" t="s">
        <v>16</v>
      </c>
      <c r="C23" s="9" t="s">
        <v>1</v>
      </c>
      <c r="D23" s="6" t="str">
        <f t="shared" ref="D23:S23" si="1">IF(SUM(D15:D22)=0,"",SUM(D15:D22))</f>
        <v/>
      </c>
      <c r="E23" s="6" t="str">
        <f t="shared" si="1"/>
        <v/>
      </c>
      <c r="F23" s="6" t="str">
        <f t="shared" si="1"/>
        <v/>
      </c>
      <c r="G23" s="6" t="str">
        <f t="shared" si="1"/>
        <v/>
      </c>
      <c r="H23" s="6" t="str">
        <f t="shared" si="1"/>
        <v/>
      </c>
      <c r="I23" s="6" t="str">
        <f t="shared" si="1"/>
        <v/>
      </c>
      <c r="J23" s="6" t="str">
        <f t="shared" si="1"/>
        <v/>
      </c>
      <c r="K23" s="6"/>
      <c r="L23" s="6"/>
      <c r="M23" s="6"/>
      <c r="N23" s="6" t="str">
        <f t="shared" si="1"/>
        <v/>
      </c>
      <c r="O23" s="6"/>
      <c r="P23" s="6"/>
      <c r="Q23" s="6"/>
      <c r="R23" s="6"/>
      <c r="S23" s="6" t="str">
        <f t="shared" si="1"/>
        <v/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7"/>
    </row>
    <row r="24" spans="1:34" x14ac:dyDescent="0.25">
      <c r="B24" s="24" t="s">
        <v>17</v>
      </c>
      <c r="C24" s="9" t="s">
        <v>2</v>
      </c>
      <c r="D24" s="6" t="str">
        <f t="shared" ref="D24:S24" si="2">IF(COUNT(D15:D22)=0,"",COUNT(D15:D22))</f>
        <v/>
      </c>
      <c r="E24" s="6" t="str">
        <f t="shared" si="2"/>
        <v/>
      </c>
      <c r="F24" s="6" t="str">
        <f t="shared" si="2"/>
        <v/>
      </c>
      <c r="G24" s="6" t="str">
        <f t="shared" si="2"/>
        <v/>
      </c>
      <c r="H24" s="6" t="str">
        <f t="shared" si="2"/>
        <v/>
      </c>
      <c r="I24" s="6" t="str">
        <f t="shared" si="2"/>
        <v/>
      </c>
      <c r="J24" s="6" t="str">
        <f t="shared" si="2"/>
        <v/>
      </c>
      <c r="K24" s="6"/>
      <c r="L24" s="6"/>
      <c r="M24" s="6"/>
      <c r="N24" s="6" t="str">
        <f t="shared" si="2"/>
        <v/>
      </c>
      <c r="O24" s="6"/>
      <c r="P24" s="6"/>
      <c r="Q24" s="6"/>
      <c r="R24" s="6"/>
      <c r="S24" s="6" t="str">
        <f t="shared" si="2"/>
        <v/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8"/>
    </row>
    <row r="25" spans="1:34" x14ac:dyDescent="0.25">
      <c r="B25" s="24" t="s">
        <v>130</v>
      </c>
      <c r="C25" s="9" t="s">
        <v>66</v>
      </c>
      <c r="D25" s="15" t="str" cm="1">
        <f t="array" ref="D25">IFERROR(SUM((D15:D22)/COUNT(D15:D22)),"N/A")</f>
        <v>N/A</v>
      </c>
      <c r="E25" s="15" t="str" cm="1">
        <f t="array" ref="E25">IFERROR(SUM((E15:E22)/COUNT(E15:E22)),"N/A")</f>
        <v>N/A</v>
      </c>
      <c r="F25" s="15" t="str" cm="1">
        <f t="array" ref="F25">IFERROR(SUM((F15:F22)/COUNT(F15:F22)),"N/A")</f>
        <v>N/A</v>
      </c>
      <c r="G25" s="15" t="str" cm="1">
        <f t="array" ref="G25">IFERROR(SUM((G15:G22)/COUNT(G15:G22)),"N/A")</f>
        <v>N/A</v>
      </c>
      <c r="H25" s="15" t="str" cm="1">
        <f t="array" ref="H25">IFERROR(SUM((H15:H22)/COUNT(H15:H22)),"N/A")</f>
        <v>N/A</v>
      </c>
      <c r="I25" s="15" t="str" cm="1">
        <f t="array" ref="I25">IFERROR(SUM((I15:I22)/COUNT(I15:I22)),"N/A")</f>
        <v>N/A</v>
      </c>
      <c r="J25" s="15" t="str" cm="1">
        <f t="array" ref="J25">IFERROR(SUM((J15:J22)/COUNT(J15:J22)),"N/A")</f>
        <v>N/A</v>
      </c>
      <c r="K25" s="15" t="str" cm="1">
        <f t="array" ref="K25">IFERROR(SUM((K15:K22)/COUNT(K15:K22)),"N/A")</f>
        <v>N/A</v>
      </c>
      <c r="L25" s="15" t="str" cm="1">
        <f t="array" ref="L25">IFERROR(SUM((L15:L22)/COUNT(L15:L22)),"N/A")</f>
        <v>N/A</v>
      </c>
      <c r="M25" s="15" t="str" cm="1">
        <f t="array" ref="M25">IFERROR(SUM((M15:M22)/COUNT(M15:M22)),"N/A")</f>
        <v>N/A</v>
      </c>
      <c r="N25" s="15" t="str" cm="1">
        <f t="array" ref="N25">IFERROR(SUM((N15:N22)/COUNT(N15:N22)),"N/A")</f>
        <v>N/A</v>
      </c>
      <c r="O25" s="15" t="str" cm="1">
        <f t="array" ref="O25">IFERROR(SUM((O15:O22)/COUNT(O15:O22)),"N/A")</f>
        <v>N/A</v>
      </c>
      <c r="P25" s="15" t="str" cm="1">
        <f t="array" ref="P25">IFERROR(SUM((P15:P22)/COUNT(P15:P22)),"N/A")</f>
        <v>N/A</v>
      </c>
      <c r="Q25" s="15" t="str" cm="1">
        <f t="array" ref="Q25">IFERROR(SUM((Q15:Q22)/COUNT(Q15:Q22)),"N/A")</f>
        <v>N/A</v>
      </c>
      <c r="R25" s="15" t="str" cm="1">
        <f t="array" ref="R25">IFERROR(SUM((R15:R22)/COUNT(R15:R22)),"N/A")</f>
        <v>N/A</v>
      </c>
      <c r="S25" s="15" t="str" cm="1">
        <f t="array" ref="S25">IFERROR(SUM((S15:S22)/COUNT(S15:S22)),"N/A")</f>
        <v>N/A</v>
      </c>
      <c r="T25" s="15" t="str" cm="1">
        <f t="array" ref="T25">IFERROR(SUM((T15:T22)/COUNT(T15:T22)),"N/A")</f>
        <v>N/A</v>
      </c>
      <c r="U25" s="15" t="str" cm="1">
        <f t="array" ref="U25">IFERROR(SUM((U15:U22)/COUNT(U15:U22)),"N/A")</f>
        <v>N/A</v>
      </c>
      <c r="V25" s="15" t="str" cm="1">
        <f t="array" ref="V25">IFERROR(SUM((V15:V22)/COUNT(V15:V22)),"N/A")</f>
        <v>N/A</v>
      </c>
      <c r="W25" s="15" t="str" cm="1">
        <f t="array" ref="W25">IFERROR(SUM((W15:W22)/COUNT(W15:W22)),"N/A")</f>
        <v>N/A</v>
      </c>
      <c r="X25" s="15" t="str" cm="1">
        <f t="array" ref="X25">IFERROR(SUM((X15:X22)/COUNT(X15:X22)),"N/A")</f>
        <v>N/A</v>
      </c>
      <c r="Y25" s="15" t="str" cm="1">
        <f t="array" ref="Y25">IFERROR(SUM((Y15:Y22)/COUNT(Y15:Y22)),"N/A")</f>
        <v>N/A</v>
      </c>
      <c r="Z25" s="15" t="str" cm="1">
        <f t="array" ref="Z25">IFERROR(SUM((Z15:Z22)/COUNT(Z15:Z22)),"N/A")</f>
        <v>N/A</v>
      </c>
      <c r="AA25" s="15" t="str" cm="1">
        <f t="array" ref="AA25">IFERROR(SUM((AA15:AA22)/COUNT(AA15:AA22)),"N/A")</f>
        <v>N/A</v>
      </c>
      <c r="AB25" s="15" t="str" cm="1">
        <f t="array" ref="AB25">IFERROR(SUM((AB15:AB22)/COUNT(AB15:AB22)),"N/A")</f>
        <v>N/A</v>
      </c>
      <c r="AC25" s="15" t="str" cm="1">
        <f t="array" ref="AC25">IFERROR(SUM((AC15:AC22)/COUNT(AC15:AC22)),"N/A")</f>
        <v>N/A</v>
      </c>
      <c r="AD25" s="15" t="str" cm="1">
        <f t="array" ref="AD25">IFERROR(SUM((AD15:AD22)/COUNT(AD15:AD22)),"N/A")</f>
        <v>N/A</v>
      </c>
      <c r="AE25" s="15" t="str" cm="1">
        <f t="array" ref="AE25">IFERROR(SUM((AE15:AE22)/COUNT(AE15:AE22)),"N/A")</f>
        <v>N/A</v>
      </c>
      <c r="AF25" s="15" t="str" cm="1">
        <f t="array" ref="AF25">IFERROR(SUM((AF15:AF22)/COUNT(AF15:AF22)),"N/A")</f>
        <v>N/A</v>
      </c>
      <c r="AG25" s="15" t="str" cm="1">
        <f t="array" ref="AG25">IFERROR(SUM((AG15:AG22)/COUNT(AG15:AG22)),"N/A")</f>
        <v>N/A</v>
      </c>
      <c r="AH25" s="28"/>
    </row>
    <row r="26" spans="1:34" ht="15" customHeight="1" x14ac:dyDescent="0.25">
      <c r="B26" s="71" t="s">
        <v>32</v>
      </c>
      <c r="C26" s="71"/>
      <c r="D26" s="75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28"/>
    </row>
    <row r="27" spans="1:34" ht="15" customHeight="1" x14ac:dyDescent="0.25">
      <c r="B27" s="71"/>
      <c r="C27" s="71"/>
      <c r="D27" s="75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28"/>
    </row>
    <row r="28" spans="1:34" ht="15" customHeight="1" x14ac:dyDescent="0.25">
      <c r="B28" s="71"/>
      <c r="C28" s="71"/>
      <c r="D28" s="75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28"/>
    </row>
    <row r="29" spans="1:34" ht="15" customHeight="1" x14ac:dyDescent="0.25">
      <c r="B29" s="71"/>
      <c r="C29" s="71"/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28"/>
    </row>
    <row r="30" spans="1:34" ht="15" customHeight="1" x14ac:dyDescent="0.25">
      <c r="B30" s="71"/>
      <c r="C30" s="71"/>
      <c r="D30" s="75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28"/>
    </row>
    <row r="31" spans="1:34" ht="15" customHeight="1" x14ac:dyDescent="0.25">
      <c r="B31" s="71"/>
      <c r="C31" s="71"/>
      <c r="D31" s="75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28"/>
    </row>
    <row r="32" spans="1:34" ht="15" customHeight="1" x14ac:dyDescent="0.25">
      <c r="B32" s="71"/>
      <c r="C32" s="71"/>
      <c r="D32" s="75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28"/>
    </row>
    <row r="33" spans="2:34" ht="15" customHeight="1" x14ac:dyDescent="0.25">
      <c r="B33" s="71"/>
      <c r="C33" s="71"/>
      <c r="D33" s="75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28"/>
    </row>
    <row r="34" spans="2:34" ht="15" customHeight="1" x14ac:dyDescent="0.25">
      <c r="B34" s="71"/>
      <c r="C34" s="71"/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28"/>
    </row>
    <row r="35" spans="2:34" ht="15" customHeight="1" x14ac:dyDescent="0.25">
      <c r="B35" s="71"/>
      <c r="C35" s="71"/>
      <c r="D35" s="75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28"/>
    </row>
    <row r="36" spans="2:34" ht="15" customHeight="1" x14ac:dyDescent="0.25">
      <c r="B36" s="71"/>
      <c r="C36" s="71"/>
      <c r="D36" s="75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28"/>
    </row>
    <row r="37" spans="2:34" ht="15" customHeight="1" x14ac:dyDescent="0.25">
      <c r="B37" s="71"/>
      <c r="C37" s="71"/>
      <c r="D37" s="75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29"/>
    </row>
    <row r="38" spans="2:34" x14ac:dyDescent="0.25">
      <c r="B38" s="32"/>
    </row>
  </sheetData>
  <mergeCells count="29">
    <mergeCell ref="U26:U37"/>
    <mergeCell ref="V26:V37"/>
    <mergeCell ref="W26:W37"/>
    <mergeCell ref="K26:K37"/>
    <mergeCell ref="L26:L37"/>
    <mergeCell ref="M26:M37"/>
    <mergeCell ref="O26:O37"/>
    <mergeCell ref="P26:P37"/>
    <mergeCell ref="Q26:Q37"/>
    <mergeCell ref="R26:R37"/>
    <mergeCell ref="T26:T37"/>
    <mergeCell ref="N26:N37"/>
    <mergeCell ref="S26:S37"/>
    <mergeCell ref="B26:C37"/>
    <mergeCell ref="A16:A17"/>
    <mergeCell ref="A18:A19"/>
    <mergeCell ref="B1:C9"/>
    <mergeCell ref="L3:M3"/>
    <mergeCell ref="D26:D37"/>
    <mergeCell ref="E26:E37"/>
    <mergeCell ref="F26:F37"/>
    <mergeCell ref="G26:G37"/>
    <mergeCell ref="I26:I37"/>
    <mergeCell ref="J26:J37"/>
    <mergeCell ref="E3:G3"/>
    <mergeCell ref="E4:G4"/>
    <mergeCell ref="E5:G5"/>
    <mergeCell ref="E6:G6"/>
    <mergeCell ref="H26:H37"/>
  </mergeCells>
  <phoneticPr fontId="7" type="noConversion"/>
  <conditionalFormatting sqref="J3:M3 AH15:AH22">
    <cfRule type="cellIs" dxfId="3" priority="7" operator="lessThan">
      <formula>0.895</formula>
    </cfRule>
    <cfRule type="cellIs" dxfId="2" priority="8" operator="greaterThanOrEqual">
      <formula>0.895</formula>
    </cfRule>
  </conditionalFormatting>
  <conditionalFormatting sqref="D25:AG25">
    <cfRule type="cellIs" dxfId="1" priority="5" operator="lessThan">
      <formula>0.895</formula>
    </cfRule>
    <cfRule type="cellIs" dxfId="0" priority="6" operator="greaterThanOrEqual">
      <formula>0.895</formula>
    </cfRule>
  </conditionalFormatting>
  <dataValidations disablePrompts="1" count="1">
    <dataValidation type="list" allowBlank="1" showInputMessage="1" showErrorMessage="1" sqref="D15:AG22" xr:uid="{45CA9956-4E68-4C3A-ACAA-4180A8B64EF1}">
      <formula1>"0,1,N/A"</formula1>
    </dataValidation>
  </dataValidations>
  <pageMargins left="0.25" right="0.25" top="0.75" bottom="0.75" header="0.3" footer="0.3"/>
  <pageSetup scale="60" fitToWidth="0" orientation="landscape" r:id="rId1"/>
  <headerFooter>
    <oddHeader xml:space="preserve">&amp;L&amp;G&amp;R&amp;"Times New Roman,Regular"Attachement 25 - Denial Log Review Tool 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AD48C013-6FF1-41F3-AABB-735405CC049E}">
          <x14:formula1>
            <xm:f>Sheet3!$A$3:$A$26</xm:f>
          </x14:formula1>
          <xm:sqref>E4:G4</xm:sqref>
        </x14:dataValidation>
        <x14:dataValidation type="list" allowBlank="1" showInputMessage="1" showErrorMessage="1" xr:uid="{2AE69780-6C0F-490D-8F05-82FD43A01730}">
          <x14:formula1>
            <xm:f>Sheet3!$B$3:$B$22</xm:f>
          </x14:formula1>
          <xm:sqref>E3:G3</xm:sqref>
        </x14:dataValidation>
        <x14:dataValidation type="list" allowBlank="1" showInputMessage="1" showErrorMessage="1" xr:uid="{CE9A3984-CFCD-4503-ABD4-8DBD3E97BC77}">
          <x14:formula1>
            <xm:f>Sheet3!$C$3:$C$6</xm:f>
          </x14:formula1>
          <xm:sqref>E6:G6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0901-DB0F-439D-BBF1-C1698F634A44}">
  <dimension ref="A2:C26"/>
  <sheetViews>
    <sheetView workbookViewId="0">
      <selection activeCell="B2" sqref="B2"/>
    </sheetView>
  </sheetViews>
  <sheetFormatPr defaultRowHeight="15" x14ac:dyDescent="0.25"/>
  <cols>
    <col min="1" max="1" width="13.7109375" style="14" bestFit="1" customWidth="1"/>
  </cols>
  <sheetData>
    <row r="2" spans="1:3" x14ac:dyDescent="0.25">
      <c r="A2" s="14" t="s">
        <v>36</v>
      </c>
      <c r="B2" t="s">
        <v>37</v>
      </c>
      <c r="C2" t="s">
        <v>58</v>
      </c>
    </row>
    <row r="3" spans="1:3" x14ac:dyDescent="0.25">
      <c r="A3" s="14">
        <v>44562</v>
      </c>
      <c r="B3" t="s">
        <v>38</v>
      </c>
      <c r="C3" t="s">
        <v>59</v>
      </c>
    </row>
    <row r="4" spans="1:3" x14ac:dyDescent="0.25">
      <c r="A4" s="14">
        <v>44593</v>
      </c>
      <c r="B4" t="s">
        <v>39</v>
      </c>
      <c r="C4" t="s">
        <v>60</v>
      </c>
    </row>
    <row r="5" spans="1:3" x14ac:dyDescent="0.25">
      <c r="A5" s="14">
        <v>44621</v>
      </c>
      <c r="B5" t="s">
        <v>40</v>
      </c>
      <c r="C5" t="s">
        <v>61</v>
      </c>
    </row>
    <row r="6" spans="1:3" x14ac:dyDescent="0.25">
      <c r="A6" s="14">
        <v>44652</v>
      </c>
      <c r="B6" t="s">
        <v>41</v>
      </c>
      <c r="C6" t="s">
        <v>62</v>
      </c>
    </row>
    <row r="7" spans="1:3" x14ac:dyDescent="0.25">
      <c r="A7" s="14">
        <v>44682</v>
      </c>
      <c r="B7" t="s">
        <v>42</v>
      </c>
    </row>
    <row r="8" spans="1:3" x14ac:dyDescent="0.25">
      <c r="A8" s="14">
        <v>44713</v>
      </c>
      <c r="B8" t="s">
        <v>43</v>
      </c>
    </row>
    <row r="9" spans="1:3" x14ac:dyDescent="0.25">
      <c r="A9" s="14">
        <v>44743</v>
      </c>
      <c r="B9" t="s">
        <v>44</v>
      </c>
    </row>
    <row r="10" spans="1:3" x14ac:dyDescent="0.25">
      <c r="A10" s="14">
        <v>44774</v>
      </c>
      <c r="B10" t="s">
        <v>45</v>
      </c>
    </row>
    <row r="11" spans="1:3" x14ac:dyDescent="0.25">
      <c r="A11" s="14">
        <v>44805</v>
      </c>
      <c r="B11" t="s">
        <v>46</v>
      </c>
    </row>
    <row r="12" spans="1:3" x14ac:dyDescent="0.25">
      <c r="A12" s="14">
        <v>44835</v>
      </c>
      <c r="B12" t="s">
        <v>47</v>
      </c>
    </row>
    <row r="13" spans="1:3" x14ac:dyDescent="0.25">
      <c r="A13" s="14">
        <v>44866</v>
      </c>
      <c r="B13" t="s">
        <v>48</v>
      </c>
    </row>
    <row r="14" spans="1:3" x14ac:dyDescent="0.25">
      <c r="A14" s="14">
        <v>44896</v>
      </c>
      <c r="B14" t="s">
        <v>49</v>
      </c>
    </row>
    <row r="15" spans="1:3" x14ac:dyDescent="0.25">
      <c r="A15" s="14">
        <v>44927</v>
      </c>
      <c r="B15" t="s">
        <v>50</v>
      </c>
    </row>
    <row r="16" spans="1:3" x14ac:dyDescent="0.25">
      <c r="A16" s="14">
        <v>44958</v>
      </c>
      <c r="B16" t="s">
        <v>51</v>
      </c>
    </row>
    <row r="17" spans="1:2" x14ac:dyDescent="0.25">
      <c r="A17" s="14">
        <v>44986</v>
      </c>
      <c r="B17" t="s">
        <v>52</v>
      </c>
    </row>
    <row r="18" spans="1:2" x14ac:dyDescent="0.25">
      <c r="A18" s="14">
        <v>45017</v>
      </c>
      <c r="B18" t="s">
        <v>53</v>
      </c>
    </row>
    <row r="19" spans="1:2" x14ac:dyDescent="0.25">
      <c r="A19" s="14">
        <v>45047</v>
      </c>
      <c r="B19" t="s">
        <v>54</v>
      </c>
    </row>
    <row r="20" spans="1:2" x14ac:dyDescent="0.25">
      <c r="A20" s="14">
        <v>45078</v>
      </c>
      <c r="B20" t="s">
        <v>55</v>
      </c>
    </row>
    <row r="21" spans="1:2" x14ac:dyDescent="0.25">
      <c r="A21" s="14">
        <v>45108</v>
      </c>
      <c r="B21" t="s">
        <v>56</v>
      </c>
    </row>
    <row r="22" spans="1:2" x14ac:dyDescent="0.25">
      <c r="A22" s="14">
        <v>45139</v>
      </c>
      <c r="B22" t="s">
        <v>57</v>
      </c>
    </row>
    <row r="23" spans="1:2" x14ac:dyDescent="0.25">
      <c r="A23" s="14">
        <v>45170</v>
      </c>
    </row>
    <row r="24" spans="1:2" x14ac:dyDescent="0.25">
      <c r="A24" s="14">
        <v>45200</v>
      </c>
    </row>
    <row r="25" spans="1:2" x14ac:dyDescent="0.25">
      <c r="A25" s="14">
        <v>45231</v>
      </c>
    </row>
    <row r="26" spans="1:2" x14ac:dyDescent="0.25">
      <c r="A26" s="14">
        <v>45261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EAC1-1F4E-4B75-AD50-2139D8EED37F}">
  <dimension ref="B2:E24"/>
  <sheetViews>
    <sheetView showGridLines="0" view="pageLayout" zoomScaleNormal="100" workbookViewId="0">
      <selection activeCell="E14" sqref="E14:E21"/>
    </sheetView>
  </sheetViews>
  <sheetFormatPr defaultColWidth="16.42578125" defaultRowHeight="15" x14ac:dyDescent="0.25"/>
  <cols>
    <col min="1" max="1" width="3.7109375" customWidth="1"/>
    <col min="2" max="2" width="13.28515625" customWidth="1"/>
    <col min="3" max="3" width="34" customWidth="1"/>
    <col min="4" max="4" width="117.7109375" customWidth="1"/>
    <col min="5" max="5" width="55.85546875" customWidth="1"/>
  </cols>
  <sheetData>
    <row r="2" spans="2:5" x14ac:dyDescent="0.25">
      <c r="B2" s="84" t="s">
        <v>90</v>
      </c>
      <c r="C2" s="85"/>
      <c r="D2" s="85"/>
      <c r="E2" s="85"/>
    </row>
    <row r="3" spans="2:5" x14ac:dyDescent="0.25">
      <c r="B3" s="85"/>
      <c r="C3" s="85"/>
      <c r="D3" s="85"/>
      <c r="E3" s="85"/>
    </row>
    <row r="4" spans="2:5" x14ac:dyDescent="0.25">
      <c r="B4" s="85"/>
      <c r="C4" s="85"/>
      <c r="D4" s="85"/>
      <c r="E4" s="85"/>
    </row>
    <row r="5" spans="2:5" x14ac:dyDescent="0.25">
      <c r="B5" s="85"/>
      <c r="C5" s="85"/>
      <c r="D5" s="85"/>
      <c r="E5" s="85"/>
    </row>
    <row r="7" spans="2:5" ht="23.25" x14ac:dyDescent="0.25">
      <c r="B7" s="86" t="s">
        <v>0</v>
      </c>
      <c r="C7" s="87"/>
      <c r="D7" s="87"/>
      <c r="E7" s="88"/>
    </row>
    <row r="8" spans="2:5" s="38" customFormat="1" ht="21" customHeight="1" x14ac:dyDescent="0.25">
      <c r="B8" s="1" t="s">
        <v>86</v>
      </c>
      <c r="C8" s="1" t="s">
        <v>87</v>
      </c>
      <c r="D8" s="1" t="s">
        <v>88</v>
      </c>
      <c r="E8" s="1" t="s">
        <v>89</v>
      </c>
    </row>
    <row r="9" spans="2:5" ht="47.25" customHeight="1" x14ac:dyDescent="0.25">
      <c r="B9" s="22" t="s">
        <v>3</v>
      </c>
      <c r="C9" s="51" t="s">
        <v>83</v>
      </c>
      <c r="D9" s="40" t="s">
        <v>92</v>
      </c>
      <c r="E9" s="89" t="s">
        <v>118</v>
      </c>
    </row>
    <row r="10" spans="2:5" ht="47.25" x14ac:dyDescent="0.25">
      <c r="B10" s="22" t="s">
        <v>4</v>
      </c>
      <c r="C10" s="51" t="s">
        <v>74</v>
      </c>
      <c r="D10" s="39" t="s">
        <v>93</v>
      </c>
      <c r="E10" s="90"/>
    </row>
    <row r="11" spans="2:5" ht="31.5" x14ac:dyDescent="0.25">
      <c r="B11" s="22" t="s">
        <v>5</v>
      </c>
      <c r="C11" s="51" t="s">
        <v>84</v>
      </c>
      <c r="D11" s="41" t="s">
        <v>120</v>
      </c>
      <c r="E11" s="90"/>
    </row>
    <row r="12" spans="2:5" ht="31.5" x14ac:dyDescent="0.25">
      <c r="B12" s="22" t="s">
        <v>6</v>
      </c>
      <c r="C12" s="51" t="s">
        <v>85</v>
      </c>
      <c r="D12" s="39" t="s">
        <v>121</v>
      </c>
      <c r="E12" s="90"/>
    </row>
    <row r="13" spans="2:5" ht="31.5" x14ac:dyDescent="0.25">
      <c r="B13" s="22" t="s">
        <v>7</v>
      </c>
      <c r="C13" s="69" t="s">
        <v>131</v>
      </c>
      <c r="D13" s="39" t="s">
        <v>132</v>
      </c>
      <c r="E13" s="90"/>
    </row>
    <row r="14" spans="2:5" ht="78.75" x14ac:dyDescent="0.25">
      <c r="B14" s="64" t="s">
        <v>8</v>
      </c>
      <c r="C14" s="52" t="s">
        <v>70</v>
      </c>
      <c r="D14" s="45" t="s">
        <v>122</v>
      </c>
      <c r="E14" s="91"/>
    </row>
    <row r="15" spans="2:5" ht="78.75" x14ac:dyDescent="0.25">
      <c r="B15" s="64" t="s">
        <v>9</v>
      </c>
      <c r="C15" s="52" t="s">
        <v>68</v>
      </c>
      <c r="D15" s="70" t="s">
        <v>123</v>
      </c>
      <c r="E15" s="91"/>
    </row>
    <row r="16" spans="2:5" ht="31.5" x14ac:dyDescent="0.25">
      <c r="B16" s="64" t="s">
        <v>10</v>
      </c>
      <c r="C16" s="50" t="s">
        <v>124</v>
      </c>
      <c r="D16" s="44" t="s">
        <v>95</v>
      </c>
      <c r="E16" s="91"/>
    </row>
    <row r="17" spans="2:5" ht="47.25" x14ac:dyDescent="0.25">
      <c r="B17" s="64" t="s">
        <v>11</v>
      </c>
      <c r="C17" s="52" t="s">
        <v>69</v>
      </c>
      <c r="D17" s="46" t="s">
        <v>125</v>
      </c>
      <c r="E17" s="91"/>
    </row>
    <row r="18" spans="2:5" ht="63" x14ac:dyDescent="0.25">
      <c r="B18" s="64" t="s">
        <v>12</v>
      </c>
      <c r="C18" s="52" t="s">
        <v>71</v>
      </c>
      <c r="D18" s="43" t="s">
        <v>94</v>
      </c>
      <c r="E18" s="91"/>
    </row>
    <row r="19" spans="2:5" ht="47.25" x14ac:dyDescent="0.25">
      <c r="B19" s="64" t="s">
        <v>13</v>
      </c>
      <c r="C19" s="52" t="s">
        <v>119</v>
      </c>
      <c r="D19" s="44" t="s">
        <v>129</v>
      </c>
      <c r="E19" s="91"/>
    </row>
    <row r="20" spans="2:5" ht="47.25" x14ac:dyDescent="0.25">
      <c r="B20" s="64" t="s">
        <v>14</v>
      </c>
      <c r="C20" s="52" t="s">
        <v>72</v>
      </c>
      <c r="D20" s="47" t="s">
        <v>96</v>
      </c>
      <c r="E20" s="91"/>
    </row>
    <row r="21" spans="2:5" ht="63" x14ac:dyDescent="0.25">
      <c r="B21" s="64" t="s">
        <v>15</v>
      </c>
      <c r="C21" s="52" t="s">
        <v>73</v>
      </c>
      <c r="D21" s="44" t="s">
        <v>126</v>
      </c>
      <c r="E21" s="92"/>
    </row>
    <row r="22" spans="2:5" ht="15.75" x14ac:dyDescent="0.25">
      <c r="B22" s="42" t="s">
        <v>16</v>
      </c>
      <c r="C22" s="53" t="s">
        <v>1</v>
      </c>
      <c r="D22" s="48" t="s">
        <v>127</v>
      </c>
      <c r="E22" s="81" t="s">
        <v>75</v>
      </c>
    </row>
    <row r="23" spans="2:5" ht="31.5" x14ac:dyDescent="0.25">
      <c r="B23" s="42" t="s">
        <v>17</v>
      </c>
      <c r="C23" s="53" t="s">
        <v>2</v>
      </c>
      <c r="D23" s="49" t="s">
        <v>128</v>
      </c>
      <c r="E23" s="82"/>
    </row>
    <row r="24" spans="2:5" ht="31.5" x14ac:dyDescent="0.25">
      <c r="B24" s="42" t="s">
        <v>130</v>
      </c>
      <c r="C24" s="53" t="s">
        <v>66</v>
      </c>
      <c r="D24" s="48" t="s">
        <v>91</v>
      </c>
      <c r="E24" s="83"/>
    </row>
  </sheetData>
  <mergeCells count="5">
    <mergeCell ref="E22:E24"/>
    <mergeCell ref="B2:E5"/>
    <mergeCell ref="B7:E7"/>
    <mergeCell ref="E9:E13"/>
    <mergeCell ref="E14:E21"/>
  </mergeCells>
  <pageMargins left="0.25" right="0.25" top="0.75" bottom="0.75" header="0.3" footer="0.3"/>
  <pageSetup scale="60" fitToHeight="0" orientation="landscape" r:id="rId1"/>
  <headerFooter>
    <oddHeader>&amp;L&amp;G&amp;C&amp;"-,Bold"IEHP Utilization Management Delegation Oversight
LOB:  Medi-Cal
Denial Review Tool - Instructions and Data Dictionary&amp;R&amp;"Times New Roman,Regular"Attachement 25 - Denial Log Review Tool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MCL Denials</vt:lpstr>
      <vt:lpstr>Sheet3</vt:lpstr>
      <vt:lpstr>Intructions and Data Dictionary</vt:lpstr>
      <vt:lpstr>'MCL Denials'!Print_Titles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 Witteck</dc:creator>
  <cp:lastModifiedBy>Kristina Valenzuela</cp:lastModifiedBy>
  <cp:lastPrinted>2023-03-01T17:29:48Z</cp:lastPrinted>
  <dcterms:created xsi:type="dcterms:W3CDTF">2022-04-27T21:32:58Z</dcterms:created>
  <dcterms:modified xsi:type="dcterms:W3CDTF">2023-03-01T17:33:07Z</dcterms:modified>
</cp:coreProperties>
</file>